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docs.live.net/eeef56121c4fe735/デスクトップ/農場等管理事務員募集要項/"/>
    </mc:Choice>
  </mc:AlternateContent>
  <xr:revisionPtr revIDLastSave="1" documentId="8_{1E717425-F31E-49B3-A5DB-8FA02F96346C}" xr6:coauthVersionLast="47" xr6:coauthVersionMax="47" xr10:uidLastSave="{2AF4386F-8D42-4156-8619-93799C60A533}"/>
  <bookViews>
    <workbookView xWindow="-98" yWindow="-98" windowWidth="20715" windowHeight="13155" xr2:uid="{00000000-000D-0000-FFFF-FFFF00000000}"/>
  </bookViews>
  <sheets>
    <sheet name="申込書①" sheetId="3" r:id="rId1"/>
    <sheet name="申込書②" sheetId="2" r:id="rId2"/>
  </sheets>
  <definedNames>
    <definedName name="_xlnm.Print_Area" localSheetId="0">申込書①!$A$1:$X$33</definedName>
    <definedName name="_xlnm.Print_Area" localSheetId="1">申込書②!$A$1:$X$66</definedName>
    <definedName name="Z_0400F653_46C8_4F4F_8372_B84EE10BBBDF_.wvu.PrintArea" localSheetId="0" hidden="1">申込書①!$A$1:$X$33</definedName>
  </definedNames>
  <calcPr calcId="191029"/>
</workbook>
</file>

<file path=xl/calcChain.xml><?xml version="1.0" encoding="utf-8"?>
<calcChain xmlns="http://schemas.openxmlformats.org/spreadsheetml/2006/main">
  <c r="A3" i="2" l="1"/>
  <c r="A35" i="2" l="1"/>
  <c r="V38" i="2"/>
  <c r="X39" i="2" s="1"/>
  <c r="X38" i="2"/>
  <c r="V40" i="2"/>
  <c r="X41" i="2" s="1"/>
  <c r="X40" i="2"/>
  <c r="V42" i="2"/>
  <c r="X43" i="2" s="1"/>
  <c r="X42" i="2"/>
  <c r="V44" i="2"/>
  <c r="X45" i="2" s="1"/>
  <c r="X44" i="2"/>
  <c r="V46" i="2"/>
  <c r="X46" i="2"/>
  <c r="X47" i="2"/>
  <c r="V48" i="2"/>
  <c r="X49" i="2" s="1"/>
  <c r="X48" i="2"/>
  <c r="V50" i="2"/>
  <c r="X51" i="2" s="1"/>
  <c r="X50" i="2"/>
  <c r="V52" i="2"/>
  <c r="X53" i="2" s="1"/>
  <c r="X52" i="2"/>
  <c r="V54" i="2"/>
  <c r="X55" i="2" s="1"/>
  <c r="X54" i="2"/>
  <c r="V56" i="2"/>
  <c r="X56" i="2"/>
  <c r="X57" i="2"/>
  <c r="V58" i="2"/>
  <c r="X59" i="2" s="1"/>
  <c r="X58" i="2"/>
  <c r="V60" i="2"/>
  <c r="X61" i="2" s="1"/>
  <c r="X60" i="2"/>
  <c r="V62" i="2"/>
  <c r="X62" i="2"/>
  <c r="X63" i="2"/>
  <c r="V64" i="2"/>
  <c r="X64" i="2"/>
  <c r="X65" i="2"/>
  <c r="X15" i="2" l="1"/>
  <c r="X31" i="2" l="1"/>
  <c r="V31" i="2"/>
  <c r="X32" i="2" s="1"/>
  <c r="X29" i="2"/>
  <c r="V29" i="2"/>
  <c r="X30" i="2" s="1"/>
  <c r="X27" i="2"/>
  <c r="V27" i="2"/>
  <c r="X28" i="2" s="1"/>
  <c r="X25" i="2" l="1"/>
  <c r="V25" i="2"/>
  <c r="X26" i="2" s="1"/>
  <c r="X23" i="2"/>
  <c r="V23" i="2"/>
  <c r="X24" i="2" s="1"/>
  <c r="X21" i="2"/>
  <c r="V21" i="2"/>
  <c r="X22" i="2" s="1"/>
  <c r="X19" i="2"/>
  <c r="V19" i="2"/>
  <c r="X20" i="2" s="1"/>
  <c r="X17" i="2"/>
  <c r="V17" i="2"/>
  <c r="X18" i="2" s="1"/>
  <c r="V15" i="2"/>
  <c r="X16" i="2" s="1"/>
</calcChain>
</file>

<file path=xl/sharedStrings.xml><?xml version="1.0" encoding="utf-8"?>
<sst xmlns="http://schemas.openxmlformats.org/spreadsheetml/2006/main" count="386" uniqueCount="72">
  <si>
    <t>整理番号</t>
    <rPh sb="0" eb="2">
      <t>セイリ</t>
    </rPh>
    <rPh sb="2" eb="4">
      <t>バンゴウ</t>
    </rPh>
    <phoneticPr fontId="1"/>
  </si>
  <si>
    <t>年</t>
    <rPh sb="0" eb="1">
      <t>ネン</t>
    </rPh>
    <phoneticPr fontId="1"/>
  </si>
  <si>
    <t>月</t>
    <rPh sb="0" eb="1">
      <t>ツキ</t>
    </rPh>
    <phoneticPr fontId="1"/>
  </si>
  <si>
    <t>（　　　／　　　）</t>
    <phoneticPr fontId="1"/>
  </si>
  <si>
    <t>（　　　／　　　）</t>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</si>
  <si>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</si>
  <si>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</si>
  <si>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</si>
  <si>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</si>
  <si>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</si>
  <si>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</si>
  <si>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</si>
  <si>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</si>
  <si>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</si>
  <si>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</si>
  <si>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</si>
  <si>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</si>
  <si>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</si>
  <si>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</si>
  <si>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</si>
  <si>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</si>
  <si>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</si>
  <si>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</si>
  <si>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</si>
  <si>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</si>
  <si>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</si>
  <si>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</si>
  <si>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</si>
  <si>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換算率</t>
    <rPh sb="0" eb="3">
      <t>カンサンリツ</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</si>
  <si>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</si>
  <si>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</si>
  <si>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</si>
  <si>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　　　年　　　月　　　日 現在）</t>
    <rPh sb="1" eb="3">
      <t>レイワ</t>
    </rPh>
    <rPh sb="6" eb="7">
      <t>ネン</t>
    </rPh>
    <rPh sb="10" eb="11">
      <t>ガツ</t>
    </rPh>
    <rPh sb="14" eb="15">
      <t>ニチ</t>
    </rPh>
    <rPh sb="16" eb="18">
      <t>ゲンザイ</t>
    </rPh>
    <phoneticPr fontId="1"/>
  </si>
  <si>
    <r>
      <t xml:space="preserve">職　名
（配属先）
</t>
    </r>
    <r>
      <rPr>
        <sz val="7"/>
        <rFont val="ＭＳ Ｐゴシック"/>
        <family val="3"/>
        <charset val="128"/>
      </rPr>
      <t>（試験案内を参照）</t>
    </r>
    <rPh sb="0" eb="1">
      <t>ショク</t>
    </rPh>
    <rPh sb="2" eb="3">
      <t>メイ</t>
    </rPh>
    <rPh sb="5" eb="8">
      <t>ハイゾクサキ</t>
    </rPh>
    <rPh sb="11" eb="13">
      <t>シケン</t>
    </rPh>
    <rPh sb="13" eb="15">
      <t>アンナイ</t>
    </rPh>
    <rPh sb="16" eb="18">
      <t>サンショウ</t>
    </rPh>
    <phoneticPr fontId="1"/>
  </si>
  <si>
    <t>整理
番号</t>
    <rPh sb="0" eb="2">
      <t>セイリ</t>
    </rPh>
    <rPh sb="3" eb="5">
      <t>バンゴウ</t>
    </rPh>
    <phoneticPr fontId="1"/>
  </si>
  <si>
    <t>ふりがな</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</si>
  <si>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</si>
  <si>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</si>
  <si>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</si>
  <si>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</si>
  <si>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</si>
  <si>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</si>
  <si>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</si>
  <si>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</si>
  <si>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</si>
  <si>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</si>
  <si>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</si>
  <si>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</si>
  <si>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</si>
  <si>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E-mail</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</si>
  <si>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</si>
  <si>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住所</t>
    <rPh sb="0" eb="2">
      <t>ジュウショ</t>
    </rPh>
    <phoneticPr fontId="21"/>
  </si>
  <si>
    <t>電話</t>
    <rPh sb="0" eb="2">
      <t>デンワ</t>
    </rPh>
    <phoneticPr fontId="21"/>
  </si>
  <si>
    <t>家族等氏名</t>
    <rPh sb="0" eb="2">
      <t>カゾク</t>
    </rPh>
    <rPh sb="2" eb="3">
      <t>トウ</t>
    </rPh>
    <rPh sb="3" eb="5">
      <t>シメイ</t>
    </rPh>
    <phoneticPr fontId="21"/>
  </si>
  <si>
    <t>続柄</t>
    <rPh sb="0" eb="2">
      <t>ゾクガラ</t>
    </rPh>
    <phoneticPr fontId="2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</si>
  <si>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</si>
  <si>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</si>
  <si>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</si>
  <si>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</si>
  <si>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</si>
  <si>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</si>
  <si>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</si>
  <si>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</si>
  <si>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</si>
  <si>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人　　　　</t>
    <rPh sb="20" eb="21">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</si>
  <si>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</si>
  <si>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</si>
  <si>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</si>
  <si>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農場等管理事務員</t>
    <rPh sb="0" eb="2">
      <t>ノウジョウ</t>
    </rPh>
    <rPh sb="2" eb="3">
      <t>トウ</t>
    </rPh>
    <rPh sb="3" eb="5">
      <t>カンリ</t>
    </rPh>
    <rPh sb="5" eb="8">
      <t>ジムイン</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</si>
  <si>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1"/>
  </si>
  <si>
    <t>令和８年度会計年度任用職員採用選考（区分A）　学歴・職歴シート</t>
    <rPh sb="0" eb="2">
      <t>レイワ</t>
    </rPh>
    <rPh sb="3" eb="5">
      <t>ネンドヘイネンド</t>
    </rPh>
    <rPh sb="5" eb="7">
      <t>カイケイ</t>
    </rPh>
    <rPh sb="7" eb="9">
      <t>ネンド</t>
    </rPh>
    <rPh sb="9" eb="11">
      <t>ニンヨウ</t>
    </rPh>
    <rPh sb="11" eb="13">
      <t>ショクイン</t>
    </rPh>
    <rPh sb="13" eb="15">
      <t>サイヨウ</t>
    </rPh>
    <rPh sb="18" eb="20">
      <t>クブン</t>
    </rPh>
    <phoneticPr fontId="1"/>
  </si>
  <si>
    <r>
      <t>歳）　</t>
    </r>
    <r>
      <rPr>
        <sz val="9"/>
        <rFont val="ＭＳ ゴシック"/>
        <family val="3"/>
        <charset val="128"/>
      </rPr>
      <t>※R8.4.1現在</t>
    </r>
    <rPh sb="0" eb="1">
      <t>サイ</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</si>
</sst>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6"/>
      <name val="HGP創英角ｺﾞｼｯｸUB"/>
      <family val="3"/>
      <charset val="128"/>
    </font>
    <font>
      <sz val="18"/>
      <name val="HGP創英角ｺﾞｼｯｸUB"/>
      <family val="3"/>
      <charset val="128"/>
    </font>
    <font>
      <sz val="12"/>
      <name val="ＭＳ Ｐゴシック"/>
      <family val="3"/>
      <charset val="128"/>
    </font>
    <font>
      <sz val="10.5"/>
      <name val="ＭＳ 明朝"/>
      <family val="1"/>
      <charset val="128"/>
    </font>
    <font>
      <sz val="9"/>
      <name val="ＭＳ 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177" fontId="4" fillId="3" borderId="0" xfId="0" applyNumberFormat="1" applyFont="1" applyFill="1" applyAlignment="1" applyProtection="1">
      <alignment horizontal="center" vertical="center"/>
      <protection locked="0"/>
    </xf>
    <xf numFmtId="0" fontId="4" fillId="0" borderId="0" xfId="0" applyFont="1">
      <alignment vertical="center"/>
    </xf>
    <xf numFmtId="0" fontId="4" fillId="3" borderId="0" xfId="0" applyFont="1" applyFill="1" applyAlignment="1" applyProtection="1">
      <alignment horizontal="center" vertical="center"/>
      <protection locked="0"/>
    </xf>
    <xf numFmtId="176" fontId="4" fillId="3" borderId="0" xfId="0" applyNumberFormat="1" applyFont="1" applyFill="1" applyAlignment="1" applyProtection="1">
      <alignment horizontal="center" vertical="center"/>
      <protection locked="0"/>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1" fillId="0" borderId="28" xfId="0" applyFont="1" applyBorder="1">
      <alignment vertical="center"/>
    </xf>
    <xf numFmtId="0" fontId="12" fillId="0" borderId="30" xfId="0" applyFont="1" applyBorder="1" applyAlignment="1">
      <alignment horizontal="left" vertical="top"/>
    </xf>
    <xf numFmtId="0" fontId="11" fillId="0" borderId="9" xfId="0" applyFont="1" applyBorder="1">
      <alignment vertical="center"/>
    </xf>
    <xf numFmtId="0" fontId="12" fillId="0" borderId="13" xfId="0" applyFont="1" applyBorder="1" applyAlignment="1">
      <alignment vertical="top"/>
    </xf>
    <xf numFmtId="177" fontId="12" fillId="0" borderId="29" xfId="0" applyNumberFormat="1" applyFont="1" applyBorder="1">
      <alignment vertical="center"/>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2" fillId="0" borderId="0" xfId="0" applyFont="1" applyAlignment="1"/>
    <xf numFmtId="0" fontId="2" fillId="0" borderId="0" xfId="0" applyFont="1" applyAlignment="1">
      <alignment horizontal="center"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2" xfId="0" applyFont="1" applyBorder="1">
      <alignment vertical="center"/>
    </xf>
    <xf numFmtId="0" fontId="2" fillId="0" borderId="31" xfId="0" applyFont="1" applyBorder="1" applyAlignment="1">
      <alignment horizontal="center" vertical="center"/>
    </xf>
    <xf numFmtId="0" fontId="2" fillId="0" borderId="32" xfId="0" applyFont="1" applyBorder="1">
      <alignment vertical="center"/>
    </xf>
    <xf numFmtId="0" fontId="2" fillId="0" borderId="33" xfId="0" applyFont="1" applyBorder="1">
      <alignment vertical="center"/>
    </xf>
    <xf numFmtId="0" fontId="22" fillId="4" borderId="20" xfId="0" applyFont="1" applyFill="1" applyBorder="1" applyAlignment="1">
      <alignment vertical="center" shrinkToFit="1"/>
    </xf>
    <xf numFmtId="0" fontId="22" fillId="4" borderId="11" xfId="0" applyFont="1" applyFill="1" applyBorder="1" applyAlignment="1">
      <alignment vertical="center" shrinkToFit="1"/>
    </xf>
    <xf numFmtId="0" fontId="22" fillId="0" borderId="6" xfId="0" applyFont="1" applyBorder="1">
      <alignment vertical="center"/>
    </xf>
    <xf numFmtId="0" fontId="22" fillId="0" borderId="2" xfId="0" applyFont="1" applyBorder="1">
      <alignment vertical="center"/>
    </xf>
    <xf numFmtId="0" fontId="0" fillId="0" borderId="0" xfId="0" applyAlignment="1">
      <alignment horizontal="center"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16" fillId="0" borderId="0" xfId="0" applyFont="1" applyAlignment="1">
      <alignment horizontal="center" vertical="center" shrinkToFi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17" fillId="0" borderId="1" xfId="0" applyFont="1" applyBorder="1" applyAlignment="1">
      <alignment horizontal="left" vertical="center"/>
    </xf>
    <xf numFmtId="0" fontId="17" fillId="0" borderId="6" xfId="0" applyFont="1" applyBorder="1" applyAlignment="1">
      <alignment horizontal="left" vertical="center"/>
    </xf>
    <xf numFmtId="0" fontId="17" fillId="0" borderId="2" xfId="0" applyFont="1" applyBorder="1" applyAlignment="1">
      <alignment horizontal="left" vertical="center"/>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4" fillId="4"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2" fillId="0" borderId="11" xfId="0" applyFont="1" applyBorder="1" applyAlignment="1">
      <alignment horizontal="center" vertical="center"/>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1" xfId="0" applyFont="1" applyFill="1" applyBorder="1" applyAlignment="1">
      <alignment horizontal="center" vertical="center"/>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2" xfId="0" applyFont="1" applyBorder="1" applyAlignment="1">
      <alignment horizontal="center" vertical="center" shrinkToFit="1"/>
    </xf>
    <xf numFmtId="0" fontId="23" fillId="4" borderId="1"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0" fontId="23" fillId="0" borderId="1"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shrinkToFi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37" xfId="0" applyFont="1" applyFill="1" applyBorder="1" applyAlignment="1">
      <alignment horizontal="center"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2" fillId="4" borderId="6"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left" vertical="center"/>
    </xf>
    <xf numFmtId="0" fontId="2" fillId="4" borderId="6" xfId="0" applyFont="1" applyFill="1" applyBorder="1" applyAlignment="1">
      <alignment horizontal="left" vertical="center"/>
    </xf>
    <xf numFmtId="0" fontId="2" fillId="4"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2" fillId="4" borderId="6" xfId="0" applyFont="1" applyFill="1" applyBorder="1" applyAlignment="1">
      <alignment horizontal="center" vertical="center" wrapText="1"/>
    </xf>
    <xf numFmtId="0" fontId="4" fillId="4" borderId="1" xfId="0" applyFont="1" applyFill="1" applyBorder="1" applyAlignment="1">
      <alignment horizontal="center" vertical="center" wrapText="1" shrinkToFit="1"/>
    </xf>
    <xf numFmtId="0" fontId="4" fillId="4" borderId="6"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15" fillId="0" borderId="0" xfId="0" applyFont="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4" borderId="11"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7" xfId="0" applyFont="1" applyFill="1" applyBorder="1" applyAlignment="1">
      <alignment horizontal="center" vertical="center" wrapText="1"/>
    </xf>
    <xf numFmtId="0" fontId="4" fillId="4"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081087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94F16A02-FE71-4CEC-BF3B-74A5E4279678}"/>
            </a:ext>
          </a:extLst>
        </xdr:cNvPr>
        <xdr:cNvCxnSpPr/>
      </xdr:nvCxnSpPr>
      <xdr:spPr>
        <a:xfrm flipV="1">
          <a:off x="1647825"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386236C4-B9AF-443F-A19D-C569B95C02C9}"/>
            </a:ext>
          </a:extLst>
        </xdr:cNvPr>
        <xdr:cNvCxnSpPr/>
      </xdr:nvCxnSpPr>
      <xdr:spPr>
        <a:xfrm flipV="1">
          <a:off x="1195387"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17</xdr:row>
      <xdr:rowOff>0</xdr:rowOff>
    </xdr:from>
    <xdr:to>
      <xdr:col>26</xdr:col>
      <xdr:colOff>180975</xdr:colOff>
      <xdr:row>17</xdr:row>
      <xdr:rowOff>198369</xdr:rowOff>
    </xdr:to>
    <xdr:sp macro="" textlink="">
      <xdr:nvSpPr>
        <xdr:cNvPr id="18" name="楕円 17">
          <a:extLst>
            <a:ext uri="{FF2B5EF4-FFF2-40B4-BE49-F238E27FC236}">
              <a16:creationId xmlns:a16="http://schemas.microsoft.com/office/drawing/2014/main" id="{3AED5AF1-7F25-42DF-A37D-621155737A50}"/>
            </a:ext>
          </a:extLst>
        </xdr:cNvPr>
        <xdr:cNvSpPr/>
      </xdr:nvSpPr>
      <xdr:spPr>
        <a:xfrm>
          <a:off x="6922190" y="55721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19" name="Group 98">
          <a:extLst>
            <a:ext uri="{FF2B5EF4-FFF2-40B4-BE49-F238E27FC236}">
              <a16:creationId xmlns:a16="http://schemas.microsoft.com/office/drawing/2014/main" id="{D5714D77-EC1D-4863-A485-317DC036AD60}"/>
            </a:ext>
          </a:extLst>
        </xdr:cNvPr>
        <xdr:cNvGrpSpPr>
          <a:grpSpLocks/>
        </xdr:cNvGrpSpPr>
      </xdr:nvGrpSpPr>
      <xdr:grpSpPr bwMode="auto">
        <a:xfrm>
          <a:off x="6199533" y="5273537"/>
          <a:ext cx="123825" cy="104775"/>
          <a:chOff x="441" y="231"/>
          <a:chExt cx="23" cy="14"/>
        </a:xfrm>
      </xdr:grpSpPr>
      <xdr:sp macro="" textlink="">
        <xdr:nvSpPr>
          <xdr:cNvPr id="20" name="Line 96">
            <a:extLst>
              <a:ext uri="{FF2B5EF4-FFF2-40B4-BE49-F238E27FC236}">
                <a16:creationId xmlns:a16="http://schemas.microsoft.com/office/drawing/2014/main" id="{70D2F2C6-0549-467E-8837-775093B6EB8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C03825F1-F01F-49DE-8947-70450D12291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26" name="楕円 25">
          <a:extLst>
            <a:ext uri="{FF2B5EF4-FFF2-40B4-BE49-F238E27FC236}">
              <a16:creationId xmlns:a16="http://schemas.microsoft.com/office/drawing/2014/main" id="{96FBC41A-51C8-49C4-B475-FCB72C3BB3D8}"/>
            </a:ext>
          </a:extLst>
        </xdr:cNvPr>
        <xdr:cNvSpPr/>
      </xdr:nvSpPr>
      <xdr:spPr>
        <a:xfrm>
          <a:off x="6922190" y="62198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27" name="Group 98">
          <a:extLst>
            <a:ext uri="{FF2B5EF4-FFF2-40B4-BE49-F238E27FC236}">
              <a16:creationId xmlns:a16="http://schemas.microsoft.com/office/drawing/2014/main" id="{1E111370-27EE-4A8C-82D0-26036F02C873}"/>
            </a:ext>
          </a:extLst>
        </xdr:cNvPr>
        <xdr:cNvGrpSpPr>
          <a:grpSpLocks/>
        </xdr:cNvGrpSpPr>
      </xdr:nvGrpSpPr>
      <xdr:grpSpPr bwMode="auto">
        <a:xfrm>
          <a:off x="6199533" y="5919581"/>
          <a:ext cx="123825" cy="104775"/>
          <a:chOff x="441" y="231"/>
          <a:chExt cx="23" cy="14"/>
        </a:xfrm>
      </xdr:grpSpPr>
      <xdr:sp macro="" textlink="">
        <xdr:nvSpPr>
          <xdr:cNvPr id="28" name="Line 96">
            <a:extLst>
              <a:ext uri="{FF2B5EF4-FFF2-40B4-BE49-F238E27FC236}">
                <a16:creationId xmlns:a16="http://schemas.microsoft.com/office/drawing/2014/main" id="{287FA2DB-E01F-4901-A45E-ACDF91040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F2BB534-C639-4D51-BAEC-185C8EF09F9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0" name="楕円 29">
          <a:extLst>
            <a:ext uri="{FF2B5EF4-FFF2-40B4-BE49-F238E27FC236}">
              <a16:creationId xmlns:a16="http://schemas.microsoft.com/office/drawing/2014/main" id="{85123626-B808-4658-AF3B-605543911B53}"/>
            </a:ext>
          </a:extLst>
        </xdr:cNvPr>
        <xdr:cNvSpPr/>
      </xdr:nvSpPr>
      <xdr:spPr>
        <a:xfrm>
          <a:off x="6922190" y="68675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31" name="Group 98">
          <a:extLst>
            <a:ext uri="{FF2B5EF4-FFF2-40B4-BE49-F238E27FC236}">
              <a16:creationId xmlns:a16="http://schemas.microsoft.com/office/drawing/2014/main" id="{770F74FD-31CD-44D6-A641-66DE266FB2D7}"/>
            </a:ext>
          </a:extLst>
        </xdr:cNvPr>
        <xdr:cNvGrpSpPr>
          <a:grpSpLocks/>
        </xdr:cNvGrpSpPr>
      </xdr:nvGrpSpPr>
      <xdr:grpSpPr bwMode="auto">
        <a:xfrm>
          <a:off x="6199533" y="6565624"/>
          <a:ext cx="123825" cy="104775"/>
          <a:chOff x="441" y="231"/>
          <a:chExt cx="23" cy="14"/>
        </a:xfrm>
      </xdr:grpSpPr>
      <xdr:sp macro="" textlink="">
        <xdr:nvSpPr>
          <xdr:cNvPr id="32" name="Line 96">
            <a:extLst>
              <a:ext uri="{FF2B5EF4-FFF2-40B4-BE49-F238E27FC236}">
                <a16:creationId xmlns:a16="http://schemas.microsoft.com/office/drawing/2014/main" id="{C917CAF6-8727-470A-B3B3-C4B79972B53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265F3A6-6A5D-4327-AE11-94A1476636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4" name="楕円 33">
          <a:extLst>
            <a:ext uri="{FF2B5EF4-FFF2-40B4-BE49-F238E27FC236}">
              <a16:creationId xmlns:a16="http://schemas.microsoft.com/office/drawing/2014/main" id="{B4549A97-65A2-4584-937D-82E12A87239C}"/>
            </a:ext>
          </a:extLst>
        </xdr:cNvPr>
        <xdr:cNvSpPr/>
      </xdr:nvSpPr>
      <xdr:spPr>
        <a:xfrm>
          <a:off x="6922190" y="75152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35" name="Group 98">
          <a:extLst>
            <a:ext uri="{FF2B5EF4-FFF2-40B4-BE49-F238E27FC236}">
              <a16:creationId xmlns:a16="http://schemas.microsoft.com/office/drawing/2014/main" id="{F8D63F1D-A077-4A14-BAFD-3FF8964F7669}"/>
            </a:ext>
          </a:extLst>
        </xdr:cNvPr>
        <xdr:cNvGrpSpPr>
          <a:grpSpLocks/>
        </xdr:cNvGrpSpPr>
      </xdr:nvGrpSpPr>
      <xdr:grpSpPr bwMode="auto">
        <a:xfrm>
          <a:off x="6199533" y="7211668"/>
          <a:ext cx="123825" cy="104775"/>
          <a:chOff x="441" y="231"/>
          <a:chExt cx="23" cy="14"/>
        </a:xfrm>
      </xdr:grpSpPr>
      <xdr:sp macro="" textlink="">
        <xdr:nvSpPr>
          <xdr:cNvPr id="36" name="Line 96">
            <a:extLst>
              <a:ext uri="{FF2B5EF4-FFF2-40B4-BE49-F238E27FC236}">
                <a16:creationId xmlns:a16="http://schemas.microsoft.com/office/drawing/2014/main" id="{14F6C7FA-AF1C-4281-9116-6BF07DB7F8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088D9BB-7372-47EB-A004-F8F6C640DFA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38" name="楕円 37">
          <a:extLst>
            <a:ext uri="{FF2B5EF4-FFF2-40B4-BE49-F238E27FC236}">
              <a16:creationId xmlns:a16="http://schemas.microsoft.com/office/drawing/2014/main" id="{68AB3AD8-4BBC-4F8B-96D9-8FD47F8BE564}"/>
            </a:ext>
          </a:extLst>
        </xdr:cNvPr>
        <xdr:cNvSpPr/>
      </xdr:nvSpPr>
      <xdr:spPr>
        <a:xfrm>
          <a:off x="6922190" y="81629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39" name="Group 98">
          <a:extLst>
            <a:ext uri="{FF2B5EF4-FFF2-40B4-BE49-F238E27FC236}">
              <a16:creationId xmlns:a16="http://schemas.microsoft.com/office/drawing/2014/main" id="{A06CB6A7-C2B9-4DDB-AD73-12FE59FE9FBC}"/>
            </a:ext>
          </a:extLst>
        </xdr:cNvPr>
        <xdr:cNvGrpSpPr>
          <a:grpSpLocks/>
        </xdr:cNvGrpSpPr>
      </xdr:nvGrpSpPr>
      <xdr:grpSpPr bwMode="auto">
        <a:xfrm>
          <a:off x="6199533" y="7857711"/>
          <a:ext cx="123825" cy="104775"/>
          <a:chOff x="441" y="231"/>
          <a:chExt cx="23" cy="14"/>
        </a:xfrm>
      </xdr:grpSpPr>
      <xdr:sp macro="" textlink="">
        <xdr:nvSpPr>
          <xdr:cNvPr id="40" name="Line 96">
            <a:extLst>
              <a:ext uri="{FF2B5EF4-FFF2-40B4-BE49-F238E27FC236}">
                <a16:creationId xmlns:a16="http://schemas.microsoft.com/office/drawing/2014/main" id="{CD982E8A-CAD5-45BB-B4DB-77115D531B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4A1040D6-4674-4FD0-B5C5-50B019F012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2" name="楕円 41">
          <a:extLst>
            <a:ext uri="{FF2B5EF4-FFF2-40B4-BE49-F238E27FC236}">
              <a16:creationId xmlns:a16="http://schemas.microsoft.com/office/drawing/2014/main" id="{DEF9FBCB-C5C5-4213-A336-FC841BACD281}"/>
            </a:ext>
          </a:extLst>
        </xdr:cNvPr>
        <xdr:cNvSpPr/>
      </xdr:nvSpPr>
      <xdr:spPr>
        <a:xfrm>
          <a:off x="6922190" y="88106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43" name="Group 98">
          <a:extLst>
            <a:ext uri="{FF2B5EF4-FFF2-40B4-BE49-F238E27FC236}">
              <a16:creationId xmlns:a16="http://schemas.microsoft.com/office/drawing/2014/main" id="{EE19B4C1-5363-466F-8B44-34E92483923F}"/>
            </a:ext>
          </a:extLst>
        </xdr:cNvPr>
        <xdr:cNvGrpSpPr>
          <a:grpSpLocks/>
        </xdr:cNvGrpSpPr>
      </xdr:nvGrpSpPr>
      <xdr:grpSpPr bwMode="auto">
        <a:xfrm>
          <a:off x="6199533" y="8503755"/>
          <a:ext cx="123825" cy="104775"/>
          <a:chOff x="441" y="231"/>
          <a:chExt cx="23" cy="14"/>
        </a:xfrm>
      </xdr:grpSpPr>
      <xdr:sp macro="" textlink="">
        <xdr:nvSpPr>
          <xdr:cNvPr id="44" name="Line 96">
            <a:extLst>
              <a:ext uri="{FF2B5EF4-FFF2-40B4-BE49-F238E27FC236}">
                <a16:creationId xmlns:a16="http://schemas.microsoft.com/office/drawing/2014/main" id="{ECD6D4AE-59A9-4071-A6D3-050AD85AE4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F6AE83F5-C044-4682-B9FA-A995393F2B7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46" name="楕円 45">
          <a:extLst>
            <a:ext uri="{FF2B5EF4-FFF2-40B4-BE49-F238E27FC236}">
              <a16:creationId xmlns:a16="http://schemas.microsoft.com/office/drawing/2014/main" id="{F2A28E57-6447-4CB4-BFF7-00412991125A}"/>
            </a:ext>
          </a:extLst>
        </xdr:cNvPr>
        <xdr:cNvSpPr/>
      </xdr:nvSpPr>
      <xdr:spPr>
        <a:xfrm>
          <a:off x="6922190" y="94583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47" name="Group 98">
          <a:extLst>
            <a:ext uri="{FF2B5EF4-FFF2-40B4-BE49-F238E27FC236}">
              <a16:creationId xmlns:a16="http://schemas.microsoft.com/office/drawing/2014/main" id="{DDE22BF3-138E-4B2E-9456-53A102FCF2F5}"/>
            </a:ext>
          </a:extLst>
        </xdr:cNvPr>
        <xdr:cNvGrpSpPr>
          <a:grpSpLocks/>
        </xdr:cNvGrpSpPr>
      </xdr:nvGrpSpPr>
      <xdr:grpSpPr bwMode="auto">
        <a:xfrm>
          <a:off x="6199533" y="9149798"/>
          <a:ext cx="123825" cy="104775"/>
          <a:chOff x="441" y="231"/>
          <a:chExt cx="23" cy="14"/>
        </a:xfrm>
      </xdr:grpSpPr>
      <xdr:sp macro="" textlink="">
        <xdr:nvSpPr>
          <xdr:cNvPr id="48" name="Line 96">
            <a:extLst>
              <a:ext uri="{FF2B5EF4-FFF2-40B4-BE49-F238E27FC236}">
                <a16:creationId xmlns:a16="http://schemas.microsoft.com/office/drawing/2014/main" id="{37D8BA89-241D-40E1-AB24-F57750815F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A48A4B49-B79E-4E31-A871-8A785DE034C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0" name="楕円 49">
          <a:extLst>
            <a:ext uri="{FF2B5EF4-FFF2-40B4-BE49-F238E27FC236}">
              <a16:creationId xmlns:a16="http://schemas.microsoft.com/office/drawing/2014/main" id="{03EAB0DA-DCD1-44BA-9A0C-D10FA74BF3DD}"/>
            </a:ext>
          </a:extLst>
        </xdr:cNvPr>
        <xdr:cNvSpPr/>
      </xdr:nvSpPr>
      <xdr:spPr>
        <a:xfrm>
          <a:off x="6922190" y="101060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51" name="Group 98">
          <a:extLst>
            <a:ext uri="{FF2B5EF4-FFF2-40B4-BE49-F238E27FC236}">
              <a16:creationId xmlns:a16="http://schemas.microsoft.com/office/drawing/2014/main" id="{E36A5A3D-8D96-4F61-BBCF-3C7393C1E6A8}"/>
            </a:ext>
          </a:extLst>
        </xdr:cNvPr>
        <xdr:cNvGrpSpPr>
          <a:grpSpLocks/>
        </xdr:cNvGrpSpPr>
      </xdr:nvGrpSpPr>
      <xdr:grpSpPr bwMode="auto">
        <a:xfrm>
          <a:off x="6199533" y="9795842"/>
          <a:ext cx="123825" cy="104775"/>
          <a:chOff x="441" y="231"/>
          <a:chExt cx="23" cy="14"/>
        </a:xfrm>
      </xdr:grpSpPr>
      <xdr:sp macro="" textlink="">
        <xdr:nvSpPr>
          <xdr:cNvPr id="52" name="Line 96">
            <a:extLst>
              <a:ext uri="{FF2B5EF4-FFF2-40B4-BE49-F238E27FC236}">
                <a16:creationId xmlns:a16="http://schemas.microsoft.com/office/drawing/2014/main" id="{0ACB108E-702C-4E7A-A8C7-0548A4E5707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87E46BE9-3FB9-4D55-AAE5-59E8200BAC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54" name="楕円 53">
          <a:extLst>
            <a:ext uri="{FF2B5EF4-FFF2-40B4-BE49-F238E27FC236}">
              <a16:creationId xmlns:a16="http://schemas.microsoft.com/office/drawing/2014/main" id="{5388EE19-6249-44B0-9DAF-FA794EBA9F46}"/>
            </a:ext>
          </a:extLst>
        </xdr:cNvPr>
        <xdr:cNvSpPr/>
      </xdr:nvSpPr>
      <xdr:spPr>
        <a:xfrm>
          <a:off x="6922190" y="49244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55" name="Group 98">
          <a:extLst>
            <a:ext uri="{FF2B5EF4-FFF2-40B4-BE49-F238E27FC236}">
              <a16:creationId xmlns:a16="http://schemas.microsoft.com/office/drawing/2014/main" id="{AAE0020F-4407-4B33-ACA7-608E6EDD867E}"/>
            </a:ext>
          </a:extLst>
        </xdr:cNvPr>
        <xdr:cNvGrpSpPr>
          <a:grpSpLocks/>
        </xdr:cNvGrpSpPr>
      </xdr:nvGrpSpPr>
      <xdr:grpSpPr bwMode="auto">
        <a:xfrm>
          <a:off x="6199533" y="4627494"/>
          <a:ext cx="123825" cy="104775"/>
          <a:chOff x="441" y="231"/>
          <a:chExt cx="23" cy="14"/>
        </a:xfrm>
      </xdr:grpSpPr>
      <xdr:sp macro="" textlink="">
        <xdr:nvSpPr>
          <xdr:cNvPr id="56" name="Line 96">
            <a:extLst>
              <a:ext uri="{FF2B5EF4-FFF2-40B4-BE49-F238E27FC236}">
                <a16:creationId xmlns:a16="http://schemas.microsoft.com/office/drawing/2014/main" id="{F2446575-8CB0-49A9-BFE7-45E6C1F206A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63C55FB9-CFD8-4373-99AF-64E72FC081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123825</xdr:colOff>
      <xdr:row>8</xdr:row>
      <xdr:rowOff>104775</xdr:rowOff>
    </xdr:to>
    <xdr:grpSp>
      <xdr:nvGrpSpPr>
        <xdr:cNvPr id="58" name="Group 98">
          <a:extLst>
            <a:ext uri="{FF2B5EF4-FFF2-40B4-BE49-F238E27FC236}">
              <a16:creationId xmlns:a16="http://schemas.microsoft.com/office/drawing/2014/main" id="{B6143EB2-F192-460C-86AF-C9D6142758D3}"/>
            </a:ext>
          </a:extLst>
        </xdr:cNvPr>
        <xdr:cNvGrpSpPr>
          <a:grpSpLocks/>
        </xdr:cNvGrpSpPr>
      </xdr:nvGrpSpPr>
      <xdr:grpSpPr bwMode="auto">
        <a:xfrm>
          <a:off x="6199533" y="2538620"/>
          <a:ext cx="123825" cy="104775"/>
          <a:chOff x="441" y="231"/>
          <a:chExt cx="23" cy="14"/>
        </a:xfrm>
      </xdr:grpSpPr>
      <xdr:sp macro="" textlink="">
        <xdr:nvSpPr>
          <xdr:cNvPr id="59" name="Line 96">
            <a:extLst>
              <a:ext uri="{FF2B5EF4-FFF2-40B4-BE49-F238E27FC236}">
                <a16:creationId xmlns:a16="http://schemas.microsoft.com/office/drawing/2014/main" id="{B631B202-556F-4274-83D7-465ABFA0BD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5B1D936A-ED7F-4B8B-BD55-3E5B1D720F1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10</xdr:row>
      <xdr:rowOff>0</xdr:rowOff>
    </xdr:from>
    <xdr:to>
      <xdr:col>24</xdr:col>
      <xdr:colOff>123825</xdr:colOff>
      <xdr:row>10</xdr:row>
      <xdr:rowOff>104775</xdr:rowOff>
    </xdr:to>
    <xdr:grpSp>
      <xdr:nvGrpSpPr>
        <xdr:cNvPr id="61" name="Group 98">
          <a:extLst>
            <a:ext uri="{FF2B5EF4-FFF2-40B4-BE49-F238E27FC236}">
              <a16:creationId xmlns:a16="http://schemas.microsoft.com/office/drawing/2014/main" id="{878F3DFD-4C4A-4529-B68C-A0FCA9724A78}"/>
            </a:ext>
          </a:extLst>
        </xdr:cNvPr>
        <xdr:cNvGrpSpPr>
          <a:grpSpLocks/>
        </xdr:cNvGrpSpPr>
      </xdr:nvGrpSpPr>
      <xdr:grpSpPr bwMode="auto">
        <a:xfrm>
          <a:off x="6199533" y="3035577"/>
          <a:ext cx="123825" cy="104775"/>
          <a:chOff x="441" y="231"/>
          <a:chExt cx="23" cy="14"/>
        </a:xfrm>
      </xdr:grpSpPr>
      <xdr:sp macro="" textlink="">
        <xdr:nvSpPr>
          <xdr:cNvPr id="62" name="Line 96">
            <a:extLst>
              <a:ext uri="{FF2B5EF4-FFF2-40B4-BE49-F238E27FC236}">
                <a16:creationId xmlns:a16="http://schemas.microsoft.com/office/drawing/2014/main" id="{D8075535-A365-46BF-8760-41F70CA827D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B83D590A-E56D-4721-A4CB-94FCA8E868B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12</xdr:row>
      <xdr:rowOff>0</xdr:rowOff>
    </xdr:from>
    <xdr:to>
      <xdr:col>24</xdr:col>
      <xdr:colOff>123825</xdr:colOff>
      <xdr:row>12</xdr:row>
      <xdr:rowOff>104775</xdr:rowOff>
    </xdr:to>
    <xdr:grpSp>
      <xdr:nvGrpSpPr>
        <xdr:cNvPr id="64" name="Group 98">
          <a:extLst>
            <a:ext uri="{FF2B5EF4-FFF2-40B4-BE49-F238E27FC236}">
              <a16:creationId xmlns:a16="http://schemas.microsoft.com/office/drawing/2014/main" id="{D056F919-F561-40E2-9057-E1C4F62CF75E}"/>
            </a:ext>
          </a:extLst>
        </xdr:cNvPr>
        <xdr:cNvGrpSpPr>
          <a:grpSpLocks/>
        </xdr:cNvGrpSpPr>
      </xdr:nvGrpSpPr>
      <xdr:grpSpPr bwMode="auto">
        <a:xfrm>
          <a:off x="6199533" y="3532533"/>
          <a:ext cx="123825" cy="104775"/>
          <a:chOff x="441" y="231"/>
          <a:chExt cx="23" cy="14"/>
        </a:xfrm>
      </xdr:grpSpPr>
      <xdr:sp macro="" textlink="">
        <xdr:nvSpPr>
          <xdr:cNvPr id="65" name="Line 96">
            <a:extLst>
              <a:ext uri="{FF2B5EF4-FFF2-40B4-BE49-F238E27FC236}">
                <a16:creationId xmlns:a16="http://schemas.microsoft.com/office/drawing/2014/main" id="{90F21234-382C-4AA1-B1CB-457B13FAE7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539CAFC5-CA08-4342-8E53-9C98DD4279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6</xdr:row>
      <xdr:rowOff>0</xdr:rowOff>
    </xdr:from>
    <xdr:to>
      <xdr:col>24</xdr:col>
      <xdr:colOff>123825</xdr:colOff>
      <xdr:row>6</xdr:row>
      <xdr:rowOff>104775</xdr:rowOff>
    </xdr:to>
    <xdr:grpSp>
      <xdr:nvGrpSpPr>
        <xdr:cNvPr id="67" name="Group 98">
          <a:extLst>
            <a:ext uri="{FF2B5EF4-FFF2-40B4-BE49-F238E27FC236}">
              <a16:creationId xmlns:a16="http://schemas.microsoft.com/office/drawing/2014/main" id="{D6D322E1-6E0E-4A20-A81F-C3FCDBAA8A0E}"/>
            </a:ext>
          </a:extLst>
        </xdr:cNvPr>
        <xdr:cNvGrpSpPr>
          <a:grpSpLocks/>
        </xdr:cNvGrpSpPr>
      </xdr:nvGrpSpPr>
      <xdr:grpSpPr bwMode="auto">
        <a:xfrm>
          <a:off x="6199533" y="2041663"/>
          <a:ext cx="123825" cy="104775"/>
          <a:chOff x="441" y="231"/>
          <a:chExt cx="23" cy="14"/>
        </a:xfrm>
      </xdr:grpSpPr>
      <xdr:sp macro="" textlink="">
        <xdr:nvSpPr>
          <xdr:cNvPr id="68" name="Line 96">
            <a:extLst>
              <a:ext uri="{FF2B5EF4-FFF2-40B4-BE49-F238E27FC236}">
                <a16:creationId xmlns:a16="http://schemas.microsoft.com/office/drawing/2014/main" id="{A9A0376E-7052-44B7-AA6E-686F00F0F1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97">
            <a:extLst>
              <a:ext uri="{FF2B5EF4-FFF2-40B4-BE49-F238E27FC236}">
                <a16:creationId xmlns:a16="http://schemas.microsoft.com/office/drawing/2014/main" id="{B9056E13-26B6-46A3-9F1B-BF780CAB37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5</xdr:row>
      <xdr:rowOff>114300</xdr:rowOff>
    </xdr:from>
    <xdr:to>
      <xdr:col>34</xdr:col>
      <xdr:colOff>76200</xdr:colOff>
      <xdr:row>7</xdr:row>
      <xdr:rowOff>228600</xdr:rowOff>
    </xdr:to>
    <xdr:sp macro="" textlink="">
      <xdr:nvSpPr>
        <xdr:cNvPr id="73" name="正方形/長方形 72">
          <a:extLst>
            <a:ext uri="{FF2B5EF4-FFF2-40B4-BE49-F238E27FC236}">
              <a16:creationId xmlns:a16="http://schemas.microsoft.com/office/drawing/2014/main" id="{B7C73041-932B-4D06-B1B4-64590B9841C4}"/>
            </a:ext>
          </a:extLst>
        </xdr:cNvPr>
        <xdr:cNvSpPr/>
      </xdr:nvSpPr>
      <xdr:spPr>
        <a:xfrm>
          <a:off x="6953250" y="1581150"/>
          <a:ext cx="2543175"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5</xdr:col>
      <xdr:colOff>133350</xdr:colOff>
      <xdr:row>57</xdr:row>
      <xdr:rowOff>0</xdr:rowOff>
    </xdr:from>
    <xdr:to>
      <xdr:col>19</xdr:col>
      <xdr:colOff>114300</xdr:colOff>
      <xdr:row>57</xdr:row>
      <xdr:rowOff>0</xdr:rowOff>
    </xdr:to>
    <xdr:sp macro="" textlink="">
      <xdr:nvSpPr>
        <xdr:cNvPr id="70"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323975" y="7315200"/>
          <a:ext cx="46482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38</xdr:row>
      <xdr:rowOff>0</xdr:rowOff>
    </xdr:from>
    <xdr:to>
      <xdr:col>26</xdr:col>
      <xdr:colOff>180975</xdr:colOff>
      <xdr:row>38</xdr:row>
      <xdr:rowOff>198369</xdr:rowOff>
    </xdr:to>
    <xdr:sp macro="" textlink="">
      <xdr:nvSpPr>
        <xdr:cNvPr id="71" name="楕円 70">
          <a:extLst>
            <a:ext uri="{FF2B5EF4-FFF2-40B4-BE49-F238E27FC236}">
              <a16:creationId xmlns:a16="http://schemas.microsoft.com/office/drawing/2014/main" id="{5C17A4B0-8E9E-4119-B0E0-74A59C8E842C}"/>
            </a:ext>
          </a:extLst>
        </xdr:cNvPr>
        <xdr:cNvSpPr/>
      </xdr:nvSpPr>
      <xdr:spPr>
        <a:xfrm>
          <a:off x="7122215" y="1524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38</xdr:row>
      <xdr:rowOff>55494</xdr:rowOff>
    </xdr:from>
    <xdr:to>
      <xdr:col>24</xdr:col>
      <xdr:colOff>123825</xdr:colOff>
      <xdr:row>38</xdr:row>
      <xdr:rowOff>160269</xdr:rowOff>
    </xdr:to>
    <xdr:grpSp>
      <xdr:nvGrpSpPr>
        <xdr:cNvPr id="72" name="Group 98">
          <a:extLst>
            <a:ext uri="{FF2B5EF4-FFF2-40B4-BE49-F238E27FC236}">
              <a16:creationId xmlns:a16="http://schemas.microsoft.com/office/drawing/2014/main" id="{5B6F21DD-412B-4971-A417-300163EA6687}"/>
            </a:ext>
          </a:extLst>
        </xdr:cNvPr>
        <xdr:cNvGrpSpPr>
          <a:grpSpLocks/>
        </xdr:cNvGrpSpPr>
      </xdr:nvGrpSpPr>
      <xdr:grpSpPr bwMode="auto">
        <a:xfrm>
          <a:off x="6199533" y="12015581"/>
          <a:ext cx="123825" cy="104775"/>
          <a:chOff x="441" y="231"/>
          <a:chExt cx="23" cy="14"/>
        </a:xfrm>
      </xdr:grpSpPr>
      <xdr:sp macro="" textlink="">
        <xdr:nvSpPr>
          <xdr:cNvPr id="74" name="Line 96">
            <a:extLst>
              <a:ext uri="{FF2B5EF4-FFF2-40B4-BE49-F238E27FC236}">
                <a16:creationId xmlns:a16="http://schemas.microsoft.com/office/drawing/2014/main" id="{468A4DFC-3480-4504-9C51-A6F02365D1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5" name="Line 97">
            <a:extLst>
              <a:ext uri="{FF2B5EF4-FFF2-40B4-BE49-F238E27FC236}">
                <a16:creationId xmlns:a16="http://schemas.microsoft.com/office/drawing/2014/main" id="{24E4D39D-ECF3-4557-8350-95F4554B72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40</xdr:row>
      <xdr:rowOff>0</xdr:rowOff>
    </xdr:from>
    <xdr:to>
      <xdr:col>26</xdr:col>
      <xdr:colOff>180975</xdr:colOff>
      <xdr:row>40</xdr:row>
      <xdr:rowOff>198369</xdr:rowOff>
    </xdr:to>
    <xdr:sp macro="" textlink="">
      <xdr:nvSpPr>
        <xdr:cNvPr id="76" name="楕円 75">
          <a:extLst>
            <a:ext uri="{FF2B5EF4-FFF2-40B4-BE49-F238E27FC236}">
              <a16:creationId xmlns:a16="http://schemas.microsoft.com/office/drawing/2014/main" id="{1BB38680-4CB0-43DA-B79C-85997961F41A}"/>
            </a:ext>
          </a:extLst>
        </xdr:cNvPr>
        <xdr:cNvSpPr/>
      </xdr:nvSpPr>
      <xdr:spPr>
        <a:xfrm>
          <a:off x="7122215" y="2133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40</xdr:row>
      <xdr:rowOff>55494</xdr:rowOff>
    </xdr:from>
    <xdr:to>
      <xdr:col>24</xdr:col>
      <xdr:colOff>123825</xdr:colOff>
      <xdr:row>40</xdr:row>
      <xdr:rowOff>160269</xdr:rowOff>
    </xdr:to>
    <xdr:grpSp>
      <xdr:nvGrpSpPr>
        <xdr:cNvPr id="77" name="Group 98">
          <a:extLst>
            <a:ext uri="{FF2B5EF4-FFF2-40B4-BE49-F238E27FC236}">
              <a16:creationId xmlns:a16="http://schemas.microsoft.com/office/drawing/2014/main" id="{7B9DDA42-C9E0-4D85-8FBA-279918C7FD0F}"/>
            </a:ext>
          </a:extLst>
        </xdr:cNvPr>
        <xdr:cNvGrpSpPr>
          <a:grpSpLocks/>
        </xdr:cNvGrpSpPr>
      </xdr:nvGrpSpPr>
      <xdr:grpSpPr bwMode="auto">
        <a:xfrm>
          <a:off x="6199533" y="12661624"/>
          <a:ext cx="123825" cy="104775"/>
          <a:chOff x="441" y="231"/>
          <a:chExt cx="23" cy="14"/>
        </a:xfrm>
      </xdr:grpSpPr>
      <xdr:sp macro="" textlink="">
        <xdr:nvSpPr>
          <xdr:cNvPr id="78" name="Line 96">
            <a:extLst>
              <a:ext uri="{FF2B5EF4-FFF2-40B4-BE49-F238E27FC236}">
                <a16:creationId xmlns:a16="http://schemas.microsoft.com/office/drawing/2014/main" id="{474C4C2A-DAE2-4A1C-BA1F-6C88DEB28A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9" name="Line 97">
            <a:extLst>
              <a:ext uri="{FF2B5EF4-FFF2-40B4-BE49-F238E27FC236}">
                <a16:creationId xmlns:a16="http://schemas.microsoft.com/office/drawing/2014/main" id="{C1412CB6-D415-41E1-B199-5631ACBAA43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42</xdr:row>
      <xdr:rowOff>0</xdr:rowOff>
    </xdr:from>
    <xdr:to>
      <xdr:col>26</xdr:col>
      <xdr:colOff>180975</xdr:colOff>
      <xdr:row>42</xdr:row>
      <xdr:rowOff>198369</xdr:rowOff>
    </xdr:to>
    <xdr:sp macro="" textlink="">
      <xdr:nvSpPr>
        <xdr:cNvPr id="80" name="楕円 79">
          <a:extLst>
            <a:ext uri="{FF2B5EF4-FFF2-40B4-BE49-F238E27FC236}">
              <a16:creationId xmlns:a16="http://schemas.microsoft.com/office/drawing/2014/main" id="{41751AE1-349E-4F29-A9C2-A9CF9C346D0A}"/>
            </a:ext>
          </a:extLst>
        </xdr:cNvPr>
        <xdr:cNvSpPr/>
      </xdr:nvSpPr>
      <xdr:spPr>
        <a:xfrm>
          <a:off x="7122215" y="2743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42</xdr:row>
      <xdr:rowOff>55494</xdr:rowOff>
    </xdr:from>
    <xdr:to>
      <xdr:col>24</xdr:col>
      <xdr:colOff>123825</xdr:colOff>
      <xdr:row>42</xdr:row>
      <xdr:rowOff>160269</xdr:rowOff>
    </xdr:to>
    <xdr:grpSp>
      <xdr:nvGrpSpPr>
        <xdr:cNvPr id="81" name="Group 98">
          <a:extLst>
            <a:ext uri="{FF2B5EF4-FFF2-40B4-BE49-F238E27FC236}">
              <a16:creationId xmlns:a16="http://schemas.microsoft.com/office/drawing/2014/main" id="{51EF5F78-CEB6-48A1-A2D8-7BB1B1522003}"/>
            </a:ext>
          </a:extLst>
        </xdr:cNvPr>
        <xdr:cNvGrpSpPr>
          <a:grpSpLocks/>
        </xdr:cNvGrpSpPr>
      </xdr:nvGrpSpPr>
      <xdr:grpSpPr bwMode="auto">
        <a:xfrm>
          <a:off x="6199533" y="13307668"/>
          <a:ext cx="123825" cy="104775"/>
          <a:chOff x="441" y="231"/>
          <a:chExt cx="23" cy="14"/>
        </a:xfrm>
      </xdr:grpSpPr>
      <xdr:sp macro="" textlink="">
        <xdr:nvSpPr>
          <xdr:cNvPr id="82" name="Line 96">
            <a:extLst>
              <a:ext uri="{FF2B5EF4-FFF2-40B4-BE49-F238E27FC236}">
                <a16:creationId xmlns:a16="http://schemas.microsoft.com/office/drawing/2014/main" id="{82CCC012-BAC5-40BF-8200-20BE54E576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3" name="Line 97">
            <a:extLst>
              <a:ext uri="{FF2B5EF4-FFF2-40B4-BE49-F238E27FC236}">
                <a16:creationId xmlns:a16="http://schemas.microsoft.com/office/drawing/2014/main" id="{8FB86B1D-FAF8-4F8E-9C51-910DE32483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44</xdr:row>
      <xdr:rowOff>0</xdr:rowOff>
    </xdr:from>
    <xdr:to>
      <xdr:col>26</xdr:col>
      <xdr:colOff>180975</xdr:colOff>
      <xdr:row>44</xdr:row>
      <xdr:rowOff>198369</xdr:rowOff>
    </xdr:to>
    <xdr:sp macro="" textlink="">
      <xdr:nvSpPr>
        <xdr:cNvPr id="84" name="楕円 83">
          <a:extLst>
            <a:ext uri="{FF2B5EF4-FFF2-40B4-BE49-F238E27FC236}">
              <a16:creationId xmlns:a16="http://schemas.microsoft.com/office/drawing/2014/main" id="{2D3DA3CD-FCF8-421B-8FF3-989968223CD2}"/>
            </a:ext>
          </a:extLst>
        </xdr:cNvPr>
        <xdr:cNvSpPr/>
      </xdr:nvSpPr>
      <xdr:spPr>
        <a:xfrm>
          <a:off x="7122215" y="3352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44</xdr:row>
      <xdr:rowOff>55494</xdr:rowOff>
    </xdr:from>
    <xdr:to>
      <xdr:col>24</xdr:col>
      <xdr:colOff>123825</xdr:colOff>
      <xdr:row>44</xdr:row>
      <xdr:rowOff>160269</xdr:rowOff>
    </xdr:to>
    <xdr:grpSp>
      <xdr:nvGrpSpPr>
        <xdr:cNvPr id="85" name="Group 98">
          <a:extLst>
            <a:ext uri="{FF2B5EF4-FFF2-40B4-BE49-F238E27FC236}">
              <a16:creationId xmlns:a16="http://schemas.microsoft.com/office/drawing/2014/main" id="{9153E49D-9CF7-4B26-8366-9106D984567B}"/>
            </a:ext>
          </a:extLst>
        </xdr:cNvPr>
        <xdr:cNvGrpSpPr>
          <a:grpSpLocks/>
        </xdr:cNvGrpSpPr>
      </xdr:nvGrpSpPr>
      <xdr:grpSpPr bwMode="auto">
        <a:xfrm>
          <a:off x="6199533" y="13953711"/>
          <a:ext cx="123825" cy="104775"/>
          <a:chOff x="441" y="231"/>
          <a:chExt cx="23" cy="14"/>
        </a:xfrm>
      </xdr:grpSpPr>
      <xdr:sp macro="" textlink="">
        <xdr:nvSpPr>
          <xdr:cNvPr id="86" name="Line 96">
            <a:extLst>
              <a:ext uri="{FF2B5EF4-FFF2-40B4-BE49-F238E27FC236}">
                <a16:creationId xmlns:a16="http://schemas.microsoft.com/office/drawing/2014/main" id="{0CBDB8EA-B46B-4693-B2E3-2BA6CE63BC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7" name="Line 97">
            <a:extLst>
              <a:ext uri="{FF2B5EF4-FFF2-40B4-BE49-F238E27FC236}">
                <a16:creationId xmlns:a16="http://schemas.microsoft.com/office/drawing/2014/main" id="{4D698B50-59E8-4D2D-9BE4-60A832F0286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46</xdr:row>
      <xdr:rowOff>0</xdr:rowOff>
    </xdr:from>
    <xdr:to>
      <xdr:col>26</xdr:col>
      <xdr:colOff>180975</xdr:colOff>
      <xdr:row>46</xdr:row>
      <xdr:rowOff>198369</xdr:rowOff>
    </xdr:to>
    <xdr:sp macro="" textlink="">
      <xdr:nvSpPr>
        <xdr:cNvPr id="88" name="楕円 87">
          <a:extLst>
            <a:ext uri="{FF2B5EF4-FFF2-40B4-BE49-F238E27FC236}">
              <a16:creationId xmlns:a16="http://schemas.microsoft.com/office/drawing/2014/main" id="{E15CBD3B-30EA-4F87-B0B4-504ADE4900D0}"/>
            </a:ext>
          </a:extLst>
        </xdr:cNvPr>
        <xdr:cNvSpPr/>
      </xdr:nvSpPr>
      <xdr:spPr>
        <a:xfrm>
          <a:off x="7122215" y="3962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46</xdr:row>
      <xdr:rowOff>55494</xdr:rowOff>
    </xdr:from>
    <xdr:to>
      <xdr:col>24</xdr:col>
      <xdr:colOff>123825</xdr:colOff>
      <xdr:row>46</xdr:row>
      <xdr:rowOff>160269</xdr:rowOff>
    </xdr:to>
    <xdr:grpSp>
      <xdr:nvGrpSpPr>
        <xdr:cNvPr id="89" name="Group 98">
          <a:extLst>
            <a:ext uri="{FF2B5EF4-FFF2-40B4-BE49-F238E27FC236}">
              <a16:creationId xmlns:a16="http://schemas.microsoft.com/office/drawing/2014/main" id="{20C26811-504D-4EBC-B46A-5E2BBCF5D79E}"/>
            </a:ext>
          </a:extLst>
        </xdr:cNvPr>
        <xdr:cNvGrpSpPr>
          <a:grpSpLocks/>
        </xdr:cNvGrpSpPr>
      </xdr:nvGrpSpPr>
      <xdr:grpSpPr bwMode="auto">
        <a:xfrm>
          <a:off x="6199533" y="14599755"/>
          <a:ext cx="123825" cy="104775"/>
          <a:chOff x="441" y="231"/>
          <a:chExt cx="23" cy="14"/>
        </a:xfrm>
      </xdr:grpSpPr>
      <xdr:sp macro="" textlink="">
        <xdr:nvSpPr>
          <xdr:cNvPr id="90" name="Line 96">
            <a:extLst>
              <a:ext uri="{FF2B5EF4-FFF2-40B4-BE49-F238E27FC236}">
                <a16:creationId xmlns:a16="http://schemas.microsoft.com/office/drawing/2014/main" id="{5A114D56-AE3E-4AAF-B622-533FEF16FE2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1" name="Line 97">
            <a:extLst>
              <a:ext uri="{FF2B5EF4-FFF2-40B4-BE49-F238E27FC236}">
                <a16:creationId xmlns:a16="http://schemas.microsoft.com/office/drawing/2014/main" id="{8D02EFB5-3285-44E2-A69E-4846B19FB92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48</xdr:row>
      <xdr:rowOff>0</xdr:rowOff>
    </xdr:from>
    <xdr:to>
      <xdr:col>26</xdr:col>
      <xdr:colOff>180975</xdr:colOff>
      <xdr:row>48</xdr:row>
      <xdr:rowOff>198369</xdr:rowOff>
    </xdr:to>
    <xdr:sp macro="" textlink="">
      <xdr:nvSpPr>
        <xdr:cNvPr id="92" name="楕円 91">
          <a:extLst>
            <a:ext uri="{FF2B5EF4-FFF2-40B4-BE49-F238E27FC236}">
              <a16:creationId xmlns:a16="http://schemas.microsoft.com/office/drawing/2014/main" id="{9CDFD247-F2CA-4504-AC3D-577C078496C7}"/>
            </a:ext>
          </a:extLst>
        </xdr:cNvPr>
        <xdr:cNvSpPr/>
      </xdr:nvSpPr>
      <xdr:spPr>
        <a:xfrm>
          <a:off x="7122215" y="4572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48</xdr:row>
      <xdr:rowOff>55494</xdr:rowOff>
    </xdr:from>
    <xdr:to>
      <xdr:col>24</xdr:col>
      <xdr:colOff>123825</xdr:colOff>
      <xdr:row>48</xdr:row>
      <xdr:rowOff>160269</xdr:rowOff>
    </xdr:to>
    <xdr:grpSp>
      <xdr:nvGrpSpPr>
        <xdr:cNvPr id="93" name="Group 98">
          <a:extLst>
            <a:ext uri="{FF2B5EF4-FFF2-40B4-BE49-F238E27FC236}">
              <a16:creationId xmlns:a16="http://schemas.microsoft.com/office/drawing/2014/main" id="{AEA42978-1E0F-47C6-BCD8-1F5052A3872E}"/>
            </a:ext>
          </a:extLst>
        </xdr:cNvPr>
        <xdr:cNvGrpSpPr>
          <a:grpSpLocks/>
        </xdr:cNvGrpSpPr>
      </xdr:nvGrpSpPr>
      <xdr:grpSpPr bwMode="auto">
        <a:xfrm>
          <a:off x="6199533" y="15245798"/>
          <a:ext cx="123825" cy="104775"/>
          <a:chOff x="441" y="231"/>
          <a:chExt cx="23" cy="14"/>
        </a:xfrm>
      </xdr:grpSpPr>
      <xdr:sp macro="" textlink="">
        <xdr:nvSpPr>
          <xdr:cNvPr id="94" name="Line 96">
            <a:extLst>
              <a:ext uri="{FF2B5EF4-FFF2-40B4-BE49-F238E27FC236}">
                <a16:creationId xmlns:a16="http://schemas.microsoft.com/office/drawing/2014/main" id="{25BD8E3D-8617-4346-A7E1-B37E865F0A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5" name="Line 97">
            <a:extLst>
              <a:ext uri="{FF2B5EF4-FFF2-40B4-BE49-F238E27FC236}">
                <a16:creationId xmlns:a16="http://schemas.microsoft.com/office/drawing/2014/main" id="{E0CC07DF-2860-4F0E-83A8-AAF66EC1F5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50</xdr:row>
      <xdr:rowOff>0</xdr:rowOff>
    </xdr:from>
    <xdr:to>
      <xdr:col>26</xdr:col>
      <xdr:colOff>180975</xdr:colOff>
      <xdr:row>50</xdr:row>
      <xdr:rowOff>198369</xdr:rowOff>
    </xdr:to>
    <xdr:sp macro="" textlink="">
      <xdr:nvSpPr>
        <xdr:cNvPr id="96" name="楕円 95">
          <a:extLst>
            <a:ext uri="{FF2B5EF4-FFF2-40B4-BE49-F238E27FC236}">
              <a16:creationId xmlns:a16="http://schemas.microsoft.com/office/drawing/2014/main" id="{2F930E3E-FA9C-4A62-8BAC-A5FF1B6B240F}"/>
            </a:ext>
          </a:extLst>
        </xdr:cNvPr>
        <xdr:cNvSpPr/>
      </xdr:nvSpPr>
      <xdr:spPr>
        <a:xfrm>
          <a:off x="7122215" y="5181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50</xdr:row>
      <xdr:rowOff>55494</xdr:rowOff>
    </xdr:from>
    <xdr:to>
      <xdr:col>24</xdr:col>
      <xdr:colOff>123825</xdr:colOff>
      <xdr:row>50</xdr:row>
      <xdr:rowOff>160269</xdr:rowOff>
    </xdr:to>
    <xdr:grpSp>
      <xdr:nvGrpSpPr>
        <xdr:cNvPr id="97" name="Group 98">
          <a:extLst>
            <a:ext uri="{FF2B5EF4-FFF2-40B4-BE49-F238E27FC236}">
              <a16:creationId xmlns:a16="http://schemas.microsoft.com/office/drawing/2014/main" id="{26CAD72C-4A0F-4DF8-A3A5-37F4AEE9759B}"/>
            </a:ext>
          </a:extLst>
        </xdr:cNvPr>
        <xdr:cNvGrpSpPr>
          <a:grpSpLocks/>
        </xdr:cNvGrpSpPr>
      </xdr:nvGrpSpPr>
      <xdr:grpSpPr bwMode="auto">
        <a:xfrm>
          <a:off x="6199533" y="15891842"/>
          <a:ext cx="123825" cy="104775"/>
          <a:chOff x="441" y="231"/>
          <a:chExt cx="23" cy="14"/>
        </a:xfrm>
      </xdr:grpSpPr>
      <xdr:sp macro="" textlink="">
        <xdr:nvSpPr>
          <xdr:cNvPr id="98" name="Line 96">
            <a:extLst>
              <a:ext uri="{FF2B5EF4-FFF2-40B4-BE49-F238E27FC236}">
                <a16:creationId xmlns:a16="http://schemas.microsoft.com/office/drawing/2014/main" id="{5D5A79A2-B454-421E-9911-60BF9EDD2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9" name="Line 97">
            <a:extLst>
              <a:ext uri="{FF2B5EF4-FFF2-40B4-BE49-F238E27FC236}">
                <a16:creationId xmlns:a16="http://schemas.microsoft.com/office/drawing/2014/main" id="{4EAE9423-6D6B-4480-9B4A-F5A0B1521F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52</xdr:row>
      <xdr:rowOff>0</xdr:rowOff>
    </xdr:from>
    <xdr:to>
      <xdr:col>26</xdr:col>
      <xdr:colOff>180975</xdr:colOff>
      <xdr:row>52</xdr:row>
      <xdr:rowOff>198369</xdr:rowOff>
    </xdr:to>
    <xdr:sp macro="" textlink="">
      <xdr:nvSpPr>
        <xdr:cNvPr id="100" name="楕円 99">
          <a:extLst>
            <a:ext uri="{FF2B5EF4-FFF2-40B4-BE49-F238E27FC236}">
              <a16:creationId xmlns:a16="http://schemas.microsoft.com/office/drawing/2014/main" id="{26F308CE-E31C-47D9-8019-1B238AC23747}"/>
            </a:ext>
          </a:extLst>
        </xdr:cNvPr>
        <xdr:cNvSpPr/>
      </xdr:nvSpPr>
      <xdr:spPr>
        <a:xfrm>
          <a:off x="7122215" y="5791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52</xdr:row>
      <xdr:rowOff>55494</xdr:rowOff>
    </xdr:from>
    <xdr:to>
      <xdr:col>24</xdr:col>
      <xdr:colOff>123825</xdr:colOff>
      <xdr:row>52</xdr:row>
      <xdr:rowOff>160269</xdr:rowOff>
    </xdr:to>
    <xdr:grpSp>
      <xdr:nvGrpSpPr>
        <xdr:cNvPr id="101" name="Group 98">
          <a:extLst>
            <a:ext uri="{FF2B5EF4-FFF2-40B4-BE49-F238E27FC236}">
              <a16:creationId xmlns:a16="http://schemas.microsoft.com/office/drawing/2014/main" id="{D3975C2E-FA2E-431A-B26D-A837386EDFFB}"/>
            </a:ext>
          </a:extLst>
        </xdr:cNvPr>
        <xdr:cNvGrpSpPr>
          <a:grpSpLocks/>
        </xdr:cNvGrpSpPr>
      </xdr:nvGrpSpPr>
      <xdr:grpSpPr bwMode="auto">
        <a:xfrm>
          <a:off x="6199533" y="16537885"/>
          <a:ext cx="123825" cy="104775"/>
          <a:chOff x="441" y="231"/>
          <a:chExt cx="23" cy="14"/>
        </a:xfrm>
      </xdr:grpSpPr>
      <xdr:sp macro="" textlink="">
        <xdr:nvSpPr>
          <xdr:cNvPr id="102" name="Line 96">
            <a:extLst>
              <a:ext uri="{FF2B5EF4-FFF2-40B4-BE49-F238E27FC236}">
                <a16:creationId xmlns:a16="http://schemas.microsoft.com/office/drawing/2014/main" id="{9A529618-4B44-4694-9E0C-A3B4EE08530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 name="Line 97">
            <a:extLst>
              <a:ext uri="{FF2B5EF4-FFF2-40B4-BE49-F238E27FC236}">
                <a16:creationId xmlns:a16="http://schemas.microsoft.com/office/drawing/2014/main" id="{88ED145B-0101-4EFF-B67D-C3CAB35A1D9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54</xdr:row>
      <xdr:rowOff>0</xdr:rowOff>
    </xdr:from>
    <xdr:to>
      <xdr:col>26</xdr:col>
      <xdr:colOff>180975</xdr:colOff>
      <xdr:row>54</xdr:row>
      <xdr:rowOff>198369</xdr:rowOff>
    </xdr:to>
    <xdr:sp macro="" textlink="">
      <xdr:nvSpPr>
        <xdr:cNvPr id="104" name="楕円 103">
          <a:extLst>
            <a:ext uri="{FF2B5EF4-FFF2-40B4-BE49-F238E27FC236}">
              <a16:creationId xmlns:a16="http://schemas.microsoft.com/office/drawing/2014/main" id="{4F7D4C50-6778-40A9-BBB6-0B311253B53C}"/>
            </a:ext>
          </a:extLst>
        </xdr:cNvPr>
        <xdr:cNvSpPr/>
      </xdr:nvSpPr>
      <xdr:spPr>
        <a:xfrm>
          <a:off x="7122215" y="6400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54</xdr:row>
      <xdr:rowOff>55494</xdr:rowOff>
    </xdr:from>
    <xdr:to>
      <xdr:col>24</xdr:col>
      <xdr:colOff>123825</xdr:colOff>
      <xdr:row>54</xdr:row>
      <xdr:rowOff>160269</xdr:rowOff>
    </xdr:to>
    <xdr:grpSp>
      <xdr:nvGrpSpPr>
        <xdr:cNvPr id="105" name="Group 98">
          <a:extLst>
            <a:ext uri="{FF2B5EF4-FFF2-40B4-BE49-F238E27FC236}">
              <a16:creationId xmlns:a16="http://schemas.microsoft.com/office/drawing/2014/main" id="{E9C34F05-94D7-4B12-9E3B-D6AA0447DB5D}"/>
            </a:ext>
          </a:extLst>
        </xdr:cNvPr>
        <xdr:cNvGrpSpPr>
          <a:grpSpLocks/>
        </xdr:cNvGrpSpPr>
      </xdr:nvGrpSpPr>
      <xdr:grpSpPr bwMode="auto">
        <a:xfrm>
          <a:off x="6199533" y="17183929"/>
          <a:ext cx="123825" cy="104775"/>
          <a:chOff x="441" y="231"/>
          <a:chExt cx="23" cy="14"/>
        </a:xfrm>
      </xdr:grpSpPr>
      <xdr:sp macro="" textlink="">
        <xdr:nvSpPr>
          <xdr:cNvPr id="106" name="Line 96">
            <a:extLst>
              <a:ext uri="{FF2B5EF4-FFF2-40B4-BE49-F238E27FC236}">
                <a16:creationId xmlns:a16="http://schemas.microsoft.com/office/drawing/2014/main" id="{2B9CDF49-16B3-49C6-90FA-AD6F0948FF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7" name="Line 97">
            <a:extLst>
              <a:ext uri="{FF2B5EF4-FFF2-40B4-BE49-F238E27FC236}">
                <a16:creationId xmlns:a16="http://schemas.microsoft.com/office/drawing/2014/main" id="{D6705CC3-BCA1-4128-8ED3-B1A648AF504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56</xdr:row>
      <xdr:rowOff>0</xdr:rowOff>
    </xdr:from>
    <xdr:to>
      <xdr:col>26</xdr:col>
      <xdr:colOff>180975</xdr:colOff>
      <xdr:row>56</xdr:row>
      <xdr:rowOff>198369</xdr:rowOff>
    </xdr:to>
    <xdr:sp macro="" textlink="">
      <xdr:nvSpPr>
        <xdr:cNvPr id="108" name="楕円 107">
          <a:extLst>
            <a:ext uri="{FF2B5EF4-FFF2-40B4-BE49-F238E27FC236}">
              <a16:creationId xmlns:a16="http://schemas.microsoft.com/office/drawing/2014/main" id="{9044D260-99F9-426A-8066-DA37CA3B3E01}"/>
            </a:ext>
          </a:extLst>
        </xdr:cNvPr>
        <xdr:cNvSpPr/>
      </xdr:nvSpPr>
      <xdr:spPr>
        <a:xfrm>
          <a:off x="7122215" y="7010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56</xdr:row>
      <xdr:rowOff>55494</xdr:rowOff>
    </xdr:from>
    <xdr:to>
      <xdr:col>24</xdr:col>
      <xdr:colOff>123825</xdr:colOff>
      <xdr:row>56</xdr:row>
      <xdr:rowOff>160269</xdr:rowOff>
    </xdr:to>
    <xdr:grpSp>
      <xdr:nvGrpSpPr>
        <xdr:cNvPr id="109" name="Group 98">
          <a:extLst>
            <a:ext uri="{FF2B5EF4-FFF2-40B4-BE49-F238E27FC236}">
              <a16:creationId xmlns:a16="http://schemas.microsoft.com/office/drawing/2014/main" id="{425C8C89-EE8B-431C-8755-1C7B06F2C56D}"/>
            </a:ext>
          </a:extLst>
        </xdr:cNvPr>
        <xdr:cNvGrpSpPr>
          <a:grpSpLocks/>
        </xdr:cNvGrpSpPr>
      </xdr:nvGrpSpPr>
      <xdr:grpSpPr bwMode="auto">
        <a:xfrm>
          <a:off x="6199533" y="17829972"/>
          <a:ext cx="123825" cy="104775"/>
          <a:chOff x="441" y="231"/>
          <a:chExt cx="23" cy="14"/>
        </a:xfrm>
      </xdr:grpSpPr>
      <xdr:sp macro="" textlink="">
        <xdr:nvSpPr>
          <xdr:cNvPr id="110" name="Line 96">
            <a:extLst>
              <a:ext uri="{FF2B5EF4-FFF2-40B4-BE49-F238E27FC236}">
                <a16:creationId xmlns:a16="http://schemas.microsoft.com/office/drawing/2014/main" id="{B43F1AE5-40B8-4201-A467-AFD6FB4EAC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1" name="Line 97">
            <a:extLst>
              <a:ext uri="{FF2B5EF4-FFF2-40B4-BE49-F238E27FC236}">
                <a16:creationId xmlns:a16="http://schemas.microsoft.com/office/drawing/2014/main" id="{14C7E6AA-5DB6-4F99-BA85-E3B2DFE02A8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58</xdr:row>
      <xdr:rowOff>0</xdr:rowOff>
    </xdr:from>
    <xdr:to>
      <xdr:col>26</xdr:col>
      <xdr:colOff>180975</xdr:colOff>
      <xdr:row>58</xdr:row>
      <xdr:rowOff>198369</xdr:rowOff>
    </xdr:to>
    <xdr:sp macro="" textlink="">
      <xdr:nvSpPr>
        <xdr:cNvPr id="112" name="楕円 111">
          <a:extLst>
            <a:ext uri="{FF2B5EF4-FFF2-40B4-BE49-F238E27FC236}">
              <a16:creationId xmlns:a16="http://schemas.microsoft.com/office/drawing/2014/main" id="{6E62BBF0-92B0-4D60-801D-FD97743FD8E6}"/>
            </a:ext>
          </a:extLst>
        </xdr:cNvPr>
        <xdr:cNvSpPr/>
      </xdr:nvSpPr>
      <xdr:spPr>
        <a:xfrm>
          <a:off x="7122215" y="7620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58</xdr:row>
      <xdr:rowOff>55494</xdr:rowOff>
    </xdr:from>
    <xdr:to>
      <xdr:col>24</xdr:col>
      <xdr:colOff>123825</xdr:colOff>
      <xdr:row>58</xdr:row>
      <xdr:rowOff>160269</xdr:rowOff>
    </xdr:to>
    <xdr:grpSp>
      <xdr:nvGrpSpPr>
        <xdr:cNvPr id="113" name="Group 98">
          <a:extLst>
            <a:ext uri="{FF2B5EF4-FFF2-40B4-BE49-F238E27FC236}">
              <a16:creationId xmlns:a16="http://schemas.microsoft.com/office/drawing/2014/main" id="{9B3A07EC-6D22-42A5-A125-3E553F3E3F8F}"/>
            </a:ext>
          </a:extLst>
        </xdr:cNvPr>
        <xdr:cNvGrpSpPr>
          <a:grpSpLocks/>
        </xdr:cNvGrpSpPr>
      </xdr:nvGrpSpPr>
      <xdr:grpSpPr bwMode="auto">
        <a:xfrm>
          <a:off x="6199533" y="18476016"/>
          <a:ext cx="123825" cy="104775"/>
          <a:chOff x="441" y="231"/>
          <a:chExt cx="23" cy="14"/>
        </a:xfrm>
      </xdr:grpSpPr>
      <xdr:sp macro="" textlink="">
        <xdr:nvSpPr>
          <xdr:cNvPr id="114" name="Line 96">
            <a:extLst>
              <a:ext uri="{FF2B5EF4-FFF2-40B4-BE49-F238E27FC236}">
                <a16:creationId xmlns:a16="http://schemas.microsoft.com/office/drawing/2014/main" id="{CF4D99FE-9A46-4BFE-B7ED-0DBB0D0B9D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5" name="Line 97">
            <a:extLst>
              <a:ext uri="{FF2B5EF4-FFF2-40B4-BE49-F238E27FC236}">
                <a16:creationId xmlns:a16="http://schemas.microsoft.com/office/drawing/2014/main" id="{B43AC54E-7203-48BC-9714-98668687D4F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60</xdr:row>
      <xdr:rowOff>0</xdr:rowOff>
    </xdr:from>
    <xdr:to>
      <xdr:col>26</xdr:col>
      <xdr:colOff>180975</xdr:colOff>
      <xdr:row>60</xdr:row>
      <xdr:rowOff>198369</xdr:rowOff>
    </xdr:to>
    <xdr:sp macro="" textlink="">
      <xdr:nvSpPr>
        <xdr:cNvPr id="116" name="楕円 115">
          <a:extLst>
            <a:ext uri="{FF2B5EF4-FFF2-40B4-BE49-F238E27FC236}">
              <a16:creationId xmlns:a16="http://schemas.microsoft.com/office/drawing/2014/main" id="{CE810613-5A0A-40B6-BF90-545EA2813A35}"/>
            </a:ext>
          </a:extLst>
        </xdr:cNvPr>
        <xdr:cNvSpPr/>
      </xdr:nvSpPr>
      <xdr:spPr>
        <a:xfrm>
          <a:off x="7122215" y="8229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60</xdr:row>
      <xdr:rowOff>55494</xdr:rowOff>
    </xdr:from>
    <xdr:to>
      <xdr:col>24</xdr:col>
      <xdr:colOff>123825</xdr:colOff>
      <xdr:row>60</xdr:row>
      <xdr:rowOff>160269</xdr:rowOff>
    </xdr:to>
    <xdr:grpSp>
      <xdr:nvGrpSpPr>
        <xdr:cNvPr id="117" name="Group 98">
          <a:extLst>
            <a:ext uri="{FF2B5EF4-FFF2-40B4-BE49-F238E27FC236}">
              <a16:creationId xmlns:a16="http://schemas.microsoft.com/office/drawing/2014/main" id="{422C0434-4B3F-41AC-AAE9-EA9443D778CF}"/>
            </a:ext>
          </a:extLst>
        </xdr:cNvPr>
        <xdr:cNvGrpSpPr>
          <a:grpSpLocks/>
        </xdr:cNvGrpSpPr>
      </xdr:nvGrpSpPr>
      <xdr:grpSpPr bwMode="auto">
        <a:xfrm>
          <a:off x="6199533" y="19122059"/>
          <a:ext cx="123825" cy="104775"/>
          <a:chOff x="441" y="231"/>
          <a:chExt cx="23" cy="14"/>
        </a:xfrm>
      </xdr:grpSpPr>
      <xdr:sp macro="" textlink="">
        <xdr:nvSpPr>
          <xdr:cNvPr id="118" name="Line 96">
            <a:extLst>
              <a:ext uri="{FF2B5EF4-FFF2-40B4-BE49-F238E27FC236}">
                <a16:creationId xmlns:a16="http://schemas.microsoft.com/office/drawing/2014/main" id="{55B31B15-6B79-4575-9EF4-D3B294BA91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9" name="Line 97">
            <a:extLst>
              <a:ext uri="{FF2B5EF4-FFF2-40B4-BE49-F238E27FC236}">
                <a16:creationId xmlns:a16="http://schemas.microsoft.com/office/drawing/2014/main" id="{9AD455DC-D731-4842-B01D-925B4801B6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62</xdr:row>
      <xdr:rowOff>0</xdr:rowOff>
    </xdr:from>
    <xdr:to>
      <xdr:col>26</xdr:col>
      <xdr:colOff>180975</xdr:colOff>
      <xdr:row>62</xdr:row>
      <xdr:rowOff>198369</xdr:rowOff>
    </xdr:to>
    <xdr:sp macro="" textlink="">
      <xdr:nvSpPr>
        <xdr:cNvPr id="120" name="楕円 119">
          <a:extLst>
            <a:ext uri="{FF2B5EF4-FFF2-40B4-BE49-F238E27FC236}">
              <a16:creationId xmlns:a16="http://schemas.microsoft.com/office/drawing/2014/main" id="{2CB62A71-75E8-467E-B291-98B53DB73946}"/>
            </a:ext>
          </a:extLst>
        </xdr:cNvPr>
        <xdr:cNvSpPr/>
      </xdr:nvSpPr>
      <xdr:spPr>
        <a:xfrm>
          <a:off x="7122215" y="8839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62</xdr:row>
      <xdr:rowOff>55494</xdr:rowOff>
    </xdr:from>
    <xdr:to>
      <xdr:col>24</xdr:col>
      <xdr:colOff>123825</xdr:colOff>
      <xdr:row>62</xdr:row>
      <xdr:rowOff>160269</xdr:rowOff>
    </xdr:to>
    <xdr:grpSp>
      <xdr:nvGrpSpPr>
        <xdr:cNvPr id="121" name="Group 98">
          <a:extLst>
            <a:ext uri="{FF2B5EF4-FFF2-40B4-BE49-F238E27FC236}">
              <a16:creationId xmlns:a16="http://schemas.microsoft.com/office/drawing/2014/main" id="{FA265783-61E7-4FB3-A661-95D2876AE7D9}"/>
            </a:ext>
          </a:extLst>
        </xdr:cNvPr>
        <xdr:cNvGrpSpPr>
          <a:grpSpLocks/>
        </xdr:cNvGrpSpPr>
      </xdr:nvGrpSpPr>
      <xdr:grpSpPr bwMode="auto">
        <a:xfrm>
          <a:off x="6199533" y="19768103"/>
          <a:ext cx="123825" cy="104775"/>
          <a:chOff x="441" y="231"/>
          <a:chExt cx="23" cy="14"/>
        </a:xfrm>
      </xdr:grpSpPr>
      <xdr:sp macro="" textlink="">
        <xdr:nvSpPr>
          <xdr:cNvPr id="122" name="Line 96">
            <a:extLst>
              <a:ext uri="{FF2B5EF4-FFF2-40B4-BE49-F238E27FC236}">
                <a16:creationId xmlns:a16="http://schemas.microsoft.com/office/drawing/2014/main" id="{4A341C69-E2EF-4FFD-B9B6-97B244A35E7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3" name="Line 97">
            <a:extLst>
              <a:ext uri="{FF2B5EF4-FFF2-40B4-BE49-F238E27FC236}">
                <a16:creationId xmlns:a16="http://schemas.microsoft.com/office/drawing/2014/main" id="{D681F054-F633-4AF0-B18E-3956DC3FAE5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64</xdr:row>
      <xdr:rowOff>0</xdr:rowOff>
    </xdr:from>
    <xdr:to>
      <xdr:col>26</xdr:col>
      <xdr:colOff>180975</xdr:colOff>
      <xdr:row>64</xdr:row>
      <xdr:rowOff>198369</xdr:rowOff>
    </xdr:to>
    <xdr:sp macro="" textlink="">
      <xdr:nvSpPr>
        <xdr:cNvPr id="124" name="楕円 123">
          <a:extLst>
            <a:ext uri="{FF2B5EF4-FFF2-40B4-BE49-F238E27FC236}">
              <a16:creationId xmlns:a16="http://schemas.microsoft.com/office/drawing/2014/main" id="{B98BAA4A-3EFF-43E6-B90B-21C3080D69D4}"/>
            </a:ext>
          </a:extLst>
        </xdr:cNvPr>
        <xdr:cNvSpPr/>
      </xdr:nvSpPr>
      <xdr:spPr>
        <a:xfrm>
          <a:off x="7122215" y="9448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64</xdr:row>
      <xdr:rowOff>55494</xdr:rowOff>
    </xdr:from>
    <xdr:to>
      <xdr:col>24</xdr:col>
      <xdr:colOff>123825</xdr:colOff>
      <xdr:row>64</xdr:row>
      <xdr:rowOff>160269</xdr:rowOff>
    </xdr:to>
    <xdr:grpSp>
      <xdr:nvGrpSpPr>
        <xdr:cNvPr id="125" name="Group 98">
          <a:extLst>
            <a:ext uri="{FF2B5EF4-FFF2-40B4-BE49-F238E27FC236}">
              <a16:creationId xmlns:a16="http://schemas.microsoft.com/office/drawing/2014/main" id="{08FB4725-DD0A-4D2B-B52F-04E2F03FCCE8}"/>
            </a:ext>
          </a:extLst>
        </xdr:cNvPr>
        <xdr:cNvGrpSpPr>
          <a:grpSpLocks/>
        </xdr:cNvGrpSpPr>
      </xdr:nvGrpSpPr>
      <xdr:grpSpPr bwMode="auto">
        <a:xfrm>
          <a:off x="6199533" y="20414146"/>
          <a:ext cx="123825" cy="104775"/>
          <a:chOff x="441" y="231"/>
          <a:chExt cx="23" cy="14"/>
        </a:xfrm>
      </xdr:grpSpPr>
      <xdr:sp macro="" textlink="">
        <xdr:nvSpPr>
          <xdr:cNvPr id="126" name="Line 96">
            <a:extLst>
              <a:ext uri="{FF2B5EF4-FFF2-40B4-BE49-F238E27FC236}">
                <a16:creationId xmlns:a16="http://schemas.microsoft.com/office/drawing/2014/main" id="{A9171F15-9C2B-4D0D-939C-C7C55F2AAB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7" name="Line 97">
            <a:extLst>
              <a:ext uri="{FF2B5EF4-FFF2-40B4-BE49-F238E27FC236}">
                <a16:creationId xmlns:a16="http://schemas.microsoft.com/office/drawing/2014/main" id="{DC130B03-4F1D-4742-8C5B-ED13ABD18C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T7" sqref="T7"/>
    </sheetView>
  </sheetViews>
  <sheetFormatPr defaultColWidth="3.59765625" defaultRowHeight="24" customHeight="1" x14ac:dyDescent="0.25"/>
  <cols>
    <col min="1" max="3" width="3.59765625" style="1" customWidth="1"/>
    <col min="4" max="16384" width="3.59765625" style="1"/>
  </cols>
  <sheetData>
    <row r="1" spans="1:25" ht="44.25" customHeight="1" x14ac:dyDescent="0.25">
      <c r="A1" s="50" t="s">
        <v>69</v>
      </c>
      <c r="B1" s="50"/>
      <c r="C1" s="50"/>
      <c r="D1" s="50"/>
      <c r="E1" s="50"/>
      <c r="F1" s="50"/>
      <c r="G1" s="50"/>
      <c r="H1" s="50"/>
      <c r="I1" s="50"/>
      <c r="J1" s="50"/>
      <c r="K1" s="50"/>
      <c r="L1" s="50"/>
      <c r="M1" s="50"/>
      <c r="N1" s="50"/>
      <c r="O1" s="50"/>
      <c r="P1" s="50"/>
      <c r="Q1" s="50"/>
      <c r="R1" s="50"/>
      <c r="S1" s="50"/>
      <c r="T1" s="50"/>
      <c r="U1" s="50"/>
      <c r="V1" s="50"/>
      <c r="W1" s="50"/>
      <c r="X1" s="50"/>
    </row>
    <row r="2" spans="1:25" ht="27" customHeight="1" x14ac:dyDescent="0.25">
      <c r="A2" s="34" t="s">
        <v>32</v>
      </c>
      <c r="R2" s="35"/>
    </row>
    <row r="3" spans="1:25" ht="39.75" customHeight="1" x14ac:dyDescent="0.25">
      <c r="A3" s="51" t="s">
        <v>33</v>
      </c>
      <c r="B3" s="52"/>
      <c r="C3" s="53"/>
      <c r="D3" s="54" t="s">
        <v>68</v>
      </c>
      <c r="E3" s="55"/>
      <c r="F3" s="55"/>
      <c r="G3" s="55"/>
      <c r="H3" s="55"/>
      <c r="I3" s="55"/>
      <c r="J3" s="55"/>
      <c r="K3" s="56"/>
      <c r="L3" s="57" t="s">
        <v>34</v>
      </c>
      <c r="M3" s="58"/>
      <c r="N3" s="59" t="s">
        <v>5</v>
      </c>
      <c r="O3" s="60"/>
      <c r="P3" s="60"/>
      <c r="Q3" s="61"/>
    </row>
    <row r="4" spans="1:25" ht="22.05" customHeight="1" x14ac:dyDescent="0.25">
      <c r="A4" s="62" t="s">
        <v>35</v>
      </c>
      <c r="B4" s="63"/>
      <c r="C4" s="64"/>
      <c r="D4" s="65"/>
      <c r="E4" s="66"/>
      <c r="F4" s="66"/>
      <c r="G4" s="66"/>
      <c r="H4" s="66"/>
      <c r="I4" s="66"/>
      <c r="J4" s="66"/>
      <c r="K4" s="66"/>
      <c r="L4" s="66"/>
      <c r="M4" s="66"/>
      <c r="N4" s="66"/>
      <c r="O4" s="67"/>
      <c r="P4" s="68" t="s">
        <v>36</v>
      </c>
      <c r="Q4" s="53"/>
    </row>
    <row r="5" spans="1:25" ht="57.75" customHeight="1" x14ac:dyDescent="0.25">
      <c r="A5" s="69" t="s">
        <v>37</v>
      </c>
      <c r="B5" s="70"/>
      <c r="C5" s="71"/>
      <c r="D5" s="72"/>
      <c r="E5" s="73"/>
      <c r="F5" s="73"/>
      <c r="G5" s="73"/>
      <c r="H5" s="73"/>
      <c r="I5" s="73"/>
      <c r="J5" s="73"/>
      <c r="K5" s="73"/>
      <c r="L5" s="73"/>
      <c r="M5" s="73"/>
      <c r="N5" s="73"/>
      <c r="O5" s="74"/>
      <c r="P5" s="75" t="s">
        <v>38</v>
      </c>
      <c r="Q5" s="76"/>
    </row>
    <row r="6" spans="1:25" ht="22.05" customHeight="1" x14ac:dyDescent="0.25">
      <c r="A6" s="68" t="s">
        <v>39</v>
      </c>
      <c r="B6" s="52"/>
      <c r="C6" s="53"/>
      <c r="D6" s="77" t="s">
        <v>40</v>
      </c>
      <c r="E6" s="78"/>
      <c r="F6" s="78"/>
      <c r="G6" s="78"/>
      <c r="H6" s="36"/>
      <c r="I6" s="36"/>
      <c r="J6" s="37" t="s">
        <v>1</v>
      </c>
      <c r="K6" s="36"/>
      <c r="L6" s="36"/>
      <c r="M6" s="37" t="s">
        <v>2</v>
      </c>
      <c r="N6" s="36"/>
      <c r="O6" s="36"/>
      <c r="P6" s="37" t="s">
        <v>41</v>
      </c>
      <c r="Q6" s="36" t="s">
        <v>42</v>
      </c>
      <c r="R6" s="36" t="s">
        <v>43</v>
      </c>
      <c r="S6" s="36"/>
      <c r="T6" s="36" t="s">
        <v>71</v>
      </c>
      <c r="U6" s="36"/>
      <c r="V6" s="36"/>
      <c r="W6" s="36"/>
      <c r="X6" s="38"/>
    </row>
    <row r="7" spans="1:25" ht="15.7" customHeight="1" x14ac:dyDescent="0.25">
      <c r="A7" s="98" t="s">
        <v>44</v>
      </c>
      <c r="B7" s="99"/>
      <c r="C7" s="100"/>
      <c r="D7" s="39" t="s">
        <v>45</v>
      </c>
      <c r="E7" s="66"/>
      <c r="F7" s="66"/>
      <c r="G7" s="40" t="s">
        <v>46</v>
      </c>
      <c r="H7" s="66"/>
      <c r="I7" s="66"/>
      <c r="J7" s="40"/>
      <c r="K7" s="40"/>
      <c r="L7" s="40"/>
      <c r="M7" s="40"/>
      <c r="N7" s="40"/>
      <c r="O7" s="40"/>
      <c r="P7" s="40"/>
      <c r="Q7" s="40"/>
      <c r="R7" s="40"/>
      <c r="S7" s="40"/>
      <c r="T7" s="40"/>
      <c r="U7" s="40"/>
      <c r="V7" s="40"/>
      <c r="W7" s="40"/>
      <c r="X7" s="41"/>
    </row>
    <row r="8" spans="1:25" ht="39" customHeight="1" x14ac:dyDescent="0.25">
      <c r="A8" s="101"/>
      <c r="B8" s="102"/>
      <c r="C8" s="103"/>
      <c r="D8" s="47"/>
      <c r="E8" s="48"/>
      <c r="F8" s="48"/>
      <c r="G8" s="48"/>
      <c r="H8" s="48"/>
      <c r="I8" s="48"/>
      <c r="J8" s="48"/>
      <c r="K8" s="48"/>
      <c r="L8" s="48"/>
      <c r="M8" s="48"/>
      <c r="N8" s="48"/>
      <c r="O8" s="48"/>
      <c r="P8" s="48"/>
      <c r="Q8" s="48"/>
      <c r="R8" s="48"/>
      <c r="S8" s="48"/>
      <c r="T8" s="48"/>
      <c r="U8" s="48"/>
      <c r="V8" s="48"/>
      <c r="W8" s="48"/>
      <c r="X8" s="49"/>
    </row>
    <row r="9" spans="1:25" ht="26.25" customHeight="1" x14ac:dyDescent="0.25">
      <c r="A9" s="79" t="s">
        <v>47</v>
      </c>
      <c r="B9" s="80"/>
      <c r="C9" s="81"/>
      <c r="D9" s="82"/>
      <c r="E9" s="82"/>
      <c r="F9" s="82"/>
      <c r="G9" s="82"/>
      <c r="H9" s="82"/>
      <c r="I9" s="83" t="s">
        <v>48</v>
      </c>
      <c r="J9" s="84"/>
      <c r="K9" s="82"/>
      <c r="L9" s="82"/>
      <c r="M9" s="82"/>
      <c r="N9" s="82"/>
      <c r="O9" s="82"/>
      <c r="P9" s="85" t="s">
        <v>49</v>
      </c>
      <c r="Q9" s="85"/>
      <c r="R9" s="82"/>
      <c r="S9" s="82"/>
      <c r="T9" s="82"/>
      <c r="U9" s="82"/>
      <c r="V9" s="82"/>
      <c r="W9" s="82"/>
      <c r="X9" s="82"/>
    </row>
    <row r="10" spans="1:25" customFormat="1" ht="27" customHeight="1" x14ac:dyDescent="0.25">
      <c r="A10" s="86" t="s">
        <v>50</v>
      </c>
      <c r="B10" s="87"/>
      <c r="C10" s="42" t="s">
        <v>51</v>
      </c>
      <c r="D10" s="90"/>
      <c r="E10" s="91"/>
      <c r="F10" s="91"/>
      <c r="G10" s="91"/>
      <c r="H10" s="91"/>
      <c r="I10" s="91"/>
      <c r="J10" s="91"/>
      <c r="K10" s="91"/>
      <c r="L10" s="91"/>
      <c r="M10" s="91"/>
      <c r="N10" s="91"/>
      <c r="O10" s="91"/>
      <c r="P10" s="91"/>
      <c r="Q10" s="91"/>
      <c r="R10" s="91"/>
      <c r="S10" s="91"/>
      <c r="T10" s="91"/>
      <c r="U10" s="91"/>
      <c r="V10" s="91"/>
      <c r="W10" s="91"/>
      <c r="X10" s="92"/>
    </row>
    <row r="11" spans="1:25" customFormat="1" ht="27" customHeight="1" x14ac:dyDescent="0.25">
      <c r="A11" s="88"/>
      <c r="B11" s="89"/>
      <c r="C11" s="42" t="s">
        <v>52</v>
      </c>
      <c r="D11" s="90"/>
      <c r="E11" s="91"/>
      <c r="F11" s="91"/>
      <c r="G11" s="91"/>
      <c r="H11" s="91"/>
      <c r="I11" s="91"/>
      <c r="J11" s="91"/>
      <c r="K11" s="91"/>
      <c r="L11" s="93" t="s">
        <v>53</v>
      </c>
      <c r="M11" s="94"/>
      <c r="N11" s="95"/>
      <c r="O11" s="96"/>
      <c r="P11" s="96"/>
      <c r="Q11" s="96"/>
      <c r="R11" s="96"/>
      <c r="S11" s="96"/>
      <c r="T11" s="96"/>
      <c r="U11" s="97"/>
      <c r="V11" s="43" t="s">
        <v>54</v>
      </c>
      <c r="W11" s="44"/>
      <c r="X11" s="45"/>
    </row>
    <row r="12" spans="1:25" ht="23.25" customHeight="1" x14ac:dyDescent="0.25">
      <c r="A12" s="68" t="s">
        <v>55</v>
      </c>
      <c r="B12" s="52"/>
      <c r="C12" s="52"/>
      <c r="D12" s="52"/>
      <c r="E12" s="52"/>
      <c r="F12" s="52"/>
      <c r="G12" s="52"/>
      <c r="H12" s="52"/>
      <c r="I12" s="52"/>
      <c r="J12" s="52"/>
      <c r="K12" s="52"/>
      <c r="L12" s="52"/>
      <c r="M12" s="52"/>
      <c r="N12" s="52"/>
      <c r="O12" s="52"/>
      <c r="P12" s="52"/>
      <c r="Q12" s="52"/>
      <c r="R12" s="52"/>
      <c r="S12" s="52"/>
      <c r="T12" s="52"/>
      <c r="U12" s="52"/>
      <c r="V12" s="52"/>
      <c r="W12" s="52"/>
      <c r="X12" s="53"/>
    </row>
    <row r="13" spans="1:25" ht="21" customHeight="1" x14ac:dyDescent="0.25">
      <c r="A13" s="104"/>
      <c r="B13" s="105"/>
      <c r="C13" s="105"/>
      <c r="D13" s="105"/>
      <c r="E13" s="105"/>
      <c r="F13" s="105"/>
      <c r="G13" s="105"/>
      <c r="H13" s="105"/>
      <c r="I13" s="105"/>
      <c r="J13" s="105"/>
      <c r="K13" s="105"/>
      <c r="L13" s="105"/>
      <c r="M13" s="105"/>
      <c r="N13" s="105"/>
      <c r="O13" s="105"/>
      <c r="P13" s="105"/>
      <c r="Q13" s="105"/>
      <c r="R13" s="105"/>
      <c r="S13" s="105"/>
      <c r="T13" s="105"/>
      <c r="U13" s="105"/>
      <c r="V13" s="105"/>
      <c r="W13" s="105"/>
      <c r="X13" s="106"/>
    </row>
    <row r="14" spans="1:25" customFormat="1" ht="21" customHeight="1" x14ac:dyDescent="0.25">
      <c r="A14" s="107"/>
      <c r="B14" s="108"/>
      <c r="C14" s="108"/>
      <c r="D14" s="108"/>
      <c r="E14" s="108"/>
      <c r="F14" s="108"/>
      <c r="G14" s="108"/>
      <c r="H14" s="108"/>
      <c r="I14" s="108"/>
      <c r="J14" s="108"/>
      <c r="K14" s="108"/>
      <c r="L14" s="108"/>
      <c r="M14" s="108"/>
      <c r="N14" s="108"/>
      <c r="O14" s="108"/>
      <c r="P14" s="108"/>
      <c r="Q14" s="108"/>
      <c r="R14" s="108"/>
      <c r="S14" s="108"/>
      <c r="T14" s="108"/>
      <c r="U14" s="108"/>
      <c r="V14" s="108"/>
      <c r="W14" s="108"/>
      <c r="X14" s="109"/>
      <c r="Y14" s="46"/>
    </row>
    <row r="15" spans="1:25" customFormat="1" ht="21" customHeight="1" x14ac:dyDescent="0.25">
      <c r="A15" s="107"/>
      <c r="B15" s="108"/>
      <c r="C15" s="108"/>
      <c r="D15" s="108"/>
      <c r="E15" s="108"/>
      <c r="F15" s="108"/>
      <c r="G15" s="108"/>
      <c r="H15" s="108"/>
      <c r="I15" s="108"/>
      <c r="J15" s="108"/>
      <c r="K15" s="108"/>
      <c r="L15" s="108"/>
      <c r="M15" s="108"/>
      <c r="N15" s="108"/>
      <c r="O15" s="108"/>
      <c r="P15" s="108"/>
      <c r="Q15" s="108"/>
      <c r="R15" s="108"/>
      <c r="S15" s="108"/>
      <c r="T15" s="108"/>
      <c r="U15" s="108"/>
      <c r="V15" s="108"/>
      <c r="W15" s="108"/>
      <c r="X15" s="109"/>
      <c r="Y15" s="46"/>
    </row>
    <row r="16" spans="1:25" customFormat="1" ht="21" customHeight="1" x14ac:dyDescent="0.25">
      <c r="A16" s="110"/>
      <c r="B16" s="111"/>
      <c r="C16" s="111"/>
      <c r="D16" s="111"/>
      <c r="E16" s="111"/>
      <c r="F16" s="111"/>
      <c r="G16" s="111"/>
      <c r="H16" s="111"/>
      <c r="I16" s="111"/>
      <c r="J16" s="111"/>
      <c r="K16" s="111"/>
      <c r="L16" s="111"/>
      <c r="M16" s="111"/>
      <c r="N16" s="111"/>
      <c r="O16" s="111"/>
      <c r="P16" s="111"/>
      <c r="Q16" s="111"/>
      <c r="R16" s="111"/>
      <c r="S16" s="111"/>
      <c r="T16" s="111"/>
      <c r="U16" s="111"/>
      <c r="V16" s="111"/>
      <c r="W16" s="111"/>
      <c r="X16" s="112"/>
      <c r="Y16" s="46"/>
    </row>
    <row r="17" spans="1:25" customFormat="1" ht="23.55" customHeight="1" x14ac:dyDescent="0.25">
      <c r="A17" s="68" t="s">
        <v>56</v>
      </c>
      <c r="B17" s="52"/>
      <c r="C17" s="52"/>
      <c r="D17" s="52"/>
      <c r="E17" s="52"/>
      <c r="F17" s="52"/>
      <c r="G17" s="52"/>
      <c r="H17" s="52"/>
      <c r="I17" s="52"/>
      <c r="J17" s="52"/>
      <c r="K17" s="52"/>
      <c r="L17" s="52"/>
      <c r="M17" s="52"/>
      <c r="N17" s="52"/>
      <c r="O17" s="52"/>
      <c r="P17" s="52"/>
      <c r="Q17" s="52"/>
      <c r="R17" s="52"/>
      <c r="S17" s="52"/>
      <c r="T17" s="52"/>
      <c r="U17" s="52"/>
      <c r="V17" s="52"/>
      <c r="W17" s="52"/>
      <c r="X17" s="53"/>
      <c r="Y17" s="46"/>
    </row>
    <row r="18" spans="1:25" customFormat="1" ht="21" customHeight="1" x14ac:dyDescent="0.25">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6"/>
      <c r="Y18" s="46"/>
    </row>
    <row r="19" spans="1:25" customFormat="1" ht="21" customHeight="1" x14ac:dyDescent="0.25">
      <c r="A19" s="107"/>
      <c r="B19" s="108"/>
      <c r="C19" s="108"/>
      <c r="D19" s="108"/>
      <c r="E19" s="108"/>
      <c r="F19" s="108"/>
      <c r="G19" s="108"/>
      <c r="H19" s="108"/>
      <c r="I19" s="108"/>
      <c r="J19" s="108"/>
      <c r="K19" s="108"/>
      <c r="L19" s="108"/>
      <c r="M19" s="108"/>
      <c r="N19" s="108"/>
      <c r="O19" s="108"/>
      <c r="P19" s="108"/>
      <c r="Q19" s="108"/>
      <c r="R19" s="108"/>
      <c r="S19" s="108"/>
      <c r="T19" s="108"/>
      <c r="U19" s="108"/>
      <c r="V19" s="108"/>
      <c r="W19" s="108"/>
      <c r="X19" s="109"/>
      <c r="Y19" s="46"/>
    </row>
    <row r="20" spans="1:25" customFormat="1" ht="21" customHeight="1" x14ac:dyDescent="0.25">
      <c r="A20" s="107"/>
      <c r="B20" s="108"/>
      <c r="C20" s="108"/>
      <c r="D20" s="108"/>
      <c r="E20" s="108"/>
      <c r="F20" s="108"/>
      <c r="G20" s="108"/>
      <c r="H20" s="108"/>
      <c r="I20" s="108"/>
      <c r="J20" s="108"/>
      <c r="K20" s="108"/>
      <c r="L20" s="108"/>
      <c r="M20" s="108"/>
      <c r="N20" s="108"/>
      <c r="O20" s="108"/>
      <c r="P20" s="108"/>
      <c r="Q20" s="108"/>
      <c r="R20" s="108"/>
      <c r="S20" s="108"/>
      <c r="T20" s="108"/>
      <c r="U20" s="108"/>
      <c r="V20" s="108"/>
      <c r="W20" s="108"/>
      <c r="X20" s="109"/>
      <c r="Y20" s="46"/>
    </row>
    <row r="21" spans="1:25" customFormat="1" ht="21" customHeight="1" x14ac:dyDescent="0.25">
      <c r="A21" s="110"/>
      <c r="B21" s="111"/>
      <c r="C21" s="111"/>
      <c r="D21" s="111"/>
      <c r="E21" s="111"/>
      <c r="F21" s="111"/>
      <c r="G21" s="111"/>
      <c r="H21" s="111"/>
      <c r="I21" s="111"/>
      <c r="J21" s="111"/>
      <c r="K21" s="111"/>
      <c r="L21" s="111"/>
      <c r="M21" s="111"/>
      <c r="N21" s="111"/>
      <c r="O21" s="111"/>
      <c r="P21" s="111"/>
      <c r="Q21" s="111"/>
      <c r="R21" s="111"/>
      <c r="S21" s="111"/>
      <c r="T21" s="111"/>
      <c r="U21" s="111"/>
      <c r="V21" s="111"/>
      <c r="W21" s="111"/>
      <c r="X21" s="112"/>
      <c r="Y21" s="46"/>
    </row>
    <row r="22" spans="1:25" ht="21" customHeight="1" x14ac:dyDescent="0.25">
      <c r="A22" s="85" t="s">
        <v>57</v>
      </c>
      <c r="B22" s="85"/>
      <c r="C22" s="85"/>
      <c r="D22" s="85"/>
      <c r="E22" s="85"/>
      <c r="F22" s="85"/>
      <c r="G22" s="85"/>
      <c r="H22" s="85"/>
      <c r="I22" s="85"/>
      <c r="J22" s="85"/>
      <c r="K22" s="85"/>
      <c r="L22" s="85" t="s">
        <v>58</v>
      </c>
      <c r="M22" s="85"/>
      <c r="N22" s="85"/>
      <c r="O22" s="85"/>
      <c r="P22" s="85"/>
      <c r="Q22" s="85"/>
      <c r="R22" s="85"/>
      <c r="S22" s="85"/>
      <c r="T22" s="85"/>
      <c r="U22" s="85"/>
      <c r="V22" s="85"/>
      <c r="W22" s="85"/>
      <c r="X22" s="85"/>
    </row>
    <row r="23" spans="1:25" ht="19.5" customHeight="1" x14ac:dyDescent="0.25">
      <c r="A23" s="82"/>
      <c r="B23" s="82"/>
      <c r="C23" s="82"/>
      <c r="D23" s="82"/>
      <c r="E23" s="82"/>
      <c r="F23" s="82"/>
      <c r="G23" s="82"/>
      <c r="H23" s="82"/>
      <c r="I23" s="82"/>
      <c r="J23" s="82"/>
      <c r="K23" s="82"/>
      <c r="L23" s="82" t="s">
        <v>59</v>
      </c>
      <c r="M23" s="82"/>
      <c r="N23" s="82"/>
      <c r="O23" s="82"/>
      <c r="P23" s="82"/>
      <c r="Q23" s="82"/>
      <c r="R23" s="82"/>
      <c r="S23" s="82"/>
      <c r="T23" s="82"/>
      <c r="U23" s="82"/>
      <c r="V23" s="82"/>
      <c r="W23" s="82"/>
      <c r="X23" s="82"/>
    </row>
    <row r="24" spans="1:25" ht="19.5" customHeight="1"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25">
      <c r="A25" s="83" t="s">
        <v>60</v>
      </c>
      <c r="B25" s="113"/>
      <c r="C25" s="113"/>
      <c r="D25" s="113"/>
      <c r="E25" s="113"/>
      <c r="F25" s="113"/>
      <c r="G25" s="113"/>
      <c r="H25" s="84"/>
      <c r="I25" s="83" t="s">
        <v>61</v>
      </c>
      <c r="J25" s="113"/>
      <c r="K25" s="113"/>
      <c r="L25" s="113"/>
      <c r="M25" s="113"/>
      <c r="N25" s="113"/>
      <c r="O25" s="113"/>
      <c r="P25" s="84"/>
      <c r="Q25" s="83" t="s">
        <v>62</v>
      </c>
      <c r="R25" s="113"/>
      <c r="S25" s="113"/>
      <c r="T25" s="113"/>
      <c r="U25" s="113"/>
      <c r="V25" s="113"/>
      <c r="W25" s="113"/>
      <c r="X25" s="84"/>
    </row>
    <row r="26" spans="1:25" ht="17.25" customHeight="1" x14ac:dyDescent="0.25">
      <c r="A26" s="114" t="s">
        <v>63</v>
      </c>
      <c r="B26" s="115"/>
      <c r="C26" s="115"/>
      <c r="D26" s="115"/>
      <c r="E26" s="115"/>
      <c r="F26" s="115"/>
      <c r="G26" s="115"/>
      <c r="H26" s="115"/>
      <c r="I26" s="114" t="s">
        <v>63</v>
      </c>
      <c r="J26" s="115"/>
      <c r="K26" s="115"/>
      <c r="L26" s="115"/>
      <c r="M26" s="115"/>
      <c r="N26" s="115"/>
      <c r="O26" s="115"/>
      <c r="P26" s="118"/>
      <c r="Q26" s="115" t="s">
        <v>64</v>
      </c>
      <c r="R26" s="115"/>
      <c r="S26" s="115"/>
      <c r="T26" s="115"/>
      <c r="U26" s="115"/>
      <c r="V26" s="115"/>
      <c r="W26" s="115"/>
      <c r="X26" s="118"/>
    </row>
    <row r="27" spans="1:25" ht="17.25" customHeight="1" x14ac:dyDescent="0.25">
      <c r="A27" s="116"/>
      <c r="B27" s="117"/>
      <c r="C27" s="117"/>
      <c r="D27" s="117"/>
      <c r="E27" s="117"/>
      <c r="F27" s="117"/>
      <c r="G27" s="117"/>
      <c r="H27" s="117"/>
      <c r="I27" s="116"/>
      <c r="J27" s="117"/>
      <c r="K27" s="117"/>
      <c r="L27" s="117"/>
      <c r="M27" s="117"/>
      <c r="N27" s="117"/>
      <c r="O27" s="117"/>
      <c r="P27" s="119"/>
      <c r="Q27" s="117"/>
      <c r="R27" s="117"/>
      <c r="S27" s="117"/>
      <c r="T27" s="117"/>
      <c r="U27" s="117"/>
      <c r="V27" s="117"/>
      <c r="W27" s="117"/>
      <c r="X27" s="119"/>
    </row>
    <row r="28" spans="1:25" ht="23.25" customHeight="1" x14ac:dyDescent="0.25">
      <c r="A28" s="85" t="s">
        <v>65</v>
      </c>
      <c r="B28" s="85"/>
      <c r="C28" s="85"/>
      <c r="D28" s="85"/>
      <c r="E28" s="85"/>
      <c r="F28" s="85"/>
      <c r="G28" s="85"/>
      <c r="H28" s="85"/>
      <c r="I28" s="85"/>
      <c r="J28" s="85"/>
      <c r="K28" s="85"/>
      <c r="L28" s="85"/>
      <c r="M28" s="85"/>
      <c r="N28" s="85"/>
      <c r="O28" s="85"/>
      <c r="P28" s="85"/>
      <c r="Q28" s="85"/>
      <c r="R28" s="85"/>
      <c r="S28" s="85"/>
      <c r="T28" s="85"/>
      <c r="U28" s="85"/>
      <c r="V28" s="85"/>
      <c r="W28" s="85"/>
      <c r="X28" s="85"/>
    </row>
    <row r="29" spans="1:25" ht="22.5" customHeight="1" x14ac:dyDescent="0.25">
      <c r="A29" s="120"/>
      <c r="B29" s="121"/>
      <c r="C29" s="121"/>
      <c r="D29" s="121"/>
      <c r="E29" s="121"/>
      <c r="F29" s="121"/>
      <c r="G29" s="121"/>
      <c r="H29" s="121"/>
      <c r="I29" s="121"/>
      <c r="J29" s="121"/>
      <c r="K29" s="121"/>
      <c r="L29" s="121"/>
      <c r="M29" s="121"/>
      <c r="N29" s="121"/>
      <c r="O29" s="121"/>
      <c r="P29" s="121"/>
      <c r="Q29" s="121"/>
      <c r="R29" s="121"/>
      <c r="S29" s="121"/>
      <c r="T29" s="121"/>
      <c r="U29" s="121"/>
      <c r="V29" s="121"/>
      <c r="W29" s="121"/>
      <c r="X29" s="122"/>
    </row>
    <row r="30" spans="1:25" ht="22.5" customHeight="1" x14ac:dyDescent="0.25">
      <c r="A30" s="123"/>
      <c r="B30" s="124"/>
      <c r="C30" s="124"/>
      <c r="D30" s="124"/>
      <c r="E30" s="124"/>
      <c r="F30" s="124"/>
      <c r="G30" s="124"/>
      <c r="H30" s="124"/>
      <c r="I30" s="124"/>
      <c r="J30" s="124"/>
      <c r="K30" s="124"/>
      <c r="L30" s="124"/>
      <c r="M30" s="124"/>
      <c r="N30" s="124"/>
      <c r="O30" s="124"/>
      <c r="P30" s="124"/>
      <c r="Q30" s="124"/>
      <c r="R30" s="124"/>
      <c r="S30" s="124"/>
      <c r="T30" s="124"/>
      <c r="U30" s="124"/>
      <c r="V30" s="124"/>
      <c r="W30" s="124"/>
      <c r="X30" s="125"/>
    </row>
    <row r="31" spans="1:25" ht="18.75" customHeight="1" x14ac:dyDescent="0.25">
      <c r="A31" s="126" t="s">
        <v>66</v>
      </c>
      <c r="B31" s="127"/>
      <c r="C31" s="127"/>
      <c r="D31" s="127"/>
      <c r="E31" s="127"/>
      <c r="F31" s="127"/>
      <c r="G31" s="127"/>
      <c r="H31" s="127"/>
      <c r="I31" s="127"/>
      <c r="J31" s="127"/>
      <c r="K31" s="127"/>
      <c r="L31" s="127"/>
      <c r="M31" s="127"/>
      <c r="N31" s="127"/>
      <c r="O31" s="127"/>
      <c r="P31" s="127"/>
      <c r="Q31" s="127"/>
      <c r="R31" s="127"/>
      <c r="S31" s="127"/>
      <c r="T31" s="127"/>
      <c r="U31" s="127"/>
      <c r="V31" s="127"/>
      <c r="W31" s="127"/>
      <c r="X31" s="128"/>
    </row>
    <row r="32" spans="1:25" customFormat="1" ht="69" customHeight="1" x14ac:dyDescent="0.25">
      <c r="A32" s="129" t="s">
        <v>67</v>
      </c>
      <c r="B32" s="130"/>
      <c r="C32" s="130"/>
      <c r="D32" s="130"/>
      <c r="E32" s="130"/>
      <c r="F32" s="130"/>
      <c r="G32" s="130"/>
      <c r="H32" s="130"/>
      <c r="I32" s="130"/>
      <c r="J32" s="130"/>
      <c r="K32" s="130"/>
      <c r="L32" s="130"/>
      <c r="M32" s="130"/>
      <c r="N32" s="130"/>
      <c r="O32" s="130"/>
      <c r="P32" s="130"/>
      <c r="Q32" s="130"/>
      <c r="R32" s="130"/>
      <c r="S32" s="130"/>
      <c r="T32" s="130"/>
      <c r="U32" s="130"/>
      <c r="V32" s="130"/>
      <c r="W32" s="130"/>
      <c r="X32" s="131"/>
    </row>
    <row r="33" spans="1:24" ht="18" customHeight="1" x14ac:dyDescent="0.25">
      <c r="A33" s="121" t="s">
        <v>3</v>
      </c>
      <c r="B33" s="121"/>
      <c r="C33" s="121"/>
      <c r="D33" s="121"/>
      <c r="E33" s="121"/>
      <c r="F33" s="121"/>
      <c r="G33" s="121"/>
      <c r="H33" s="121"/>
      <c r="I33" s="121"/>
      <c r="J33" s="121"/>
      <c r="K33" s="121"/>
      <c r="L33" s="121"/>
      <c r="M33" s="121"/>
      <c r="N33" s="121"/>
      <c r="O33" s="121"/>
      <c r="P33" s="121"/>
      <c r="Q33" s="121"/>
      <c r="R33" s="121"/>
      <c r="S33" s="121"/>
      <c r="T33" s="121"/>
      <c r="U33" s="121"/>
      <c r="V33" s="121"/>
      <c r="W33" s="121"/>
      <c r="X33" s="121"/>
    </row>
    <row r="51" ht="18" customHeight="1" x14ac:dyDescent="0.25"/>
    <row r="52" ht="9" customHeight="1" x14ac:dyDescent="0.25"/>
    <row r="53" ht="18" customHeight="1" x14ac:dyDescent="0.25"/>
    <row r="54" ht="18" customHeight="1" x14ac:dyDescent="0.25"/>
    <row r="55" ht="18" customHeight="1" x14ac:dyDescent="0.25"/>
    <row r="56" ht="18" customHeight="1" x14ac:dyDescent="0.25"/>
    <row r="57" ht="18" customHeight="1" x14ac:dyDescent="0.25"/>
    <row r="58" ht="9"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sheetData>
  <mergeCells count="53">
    <mergeCell ref="A28:X28"/>
    <mergeCell ref="A29:X30"/>
    <mergeCell ref="A31:X31"/>
    <mergeCell ref="A32:X32"/>
    <mergeCell ref="A33:X33"/>
    <mergeCell ref="A25:H25"/>
    <mergeCell ref="I25:P25"/>
    <mergeCell ref="Q25:X25"/>
    <mergeCell ref="A26:H27"/>
    <mergeCell ref="I26:P27"/>
    <mergeCell ref="Q26:X27"/>
    <mergeCell ref="H7:I7"/>
    <mergeCell ref="A23:K24"/>
    <mergeCell ref="L23:X24"/>
    <mergeCell ref="A13:X13"/>
    <mergeCell ref="A14:X14"/>
    <mergeCell ref="A15:X15"/>
    <mergeCell ref="A16:X16"/>
    <mergeCell ref="A17:X17"/>
    <mergeCell ref="A18:X18"/>
    <mergeCell ref="A19:X19"/>
    <mergeCell ref="A20:X20"/>
    <mergeCell ref="A21:X21"/>
    <mergeCell ref="A22:K22"/>
    <mergeCell ref="L22:X22"/>
    <mergeCell ref="A12:X12"/>
    <mergeCell ref="A9:C9"/>
    <mergeCell ref="D9:H9"/>
    <mergeCell ref="I9:J9"/>
    <mergeCell ref="K9:O9"/>
    <mergeCell ref="P9:Q9"/>
    <mergeCell ref="R9:X9"/>
    <mergeCell ref="A10:B11"/>
    <mergeCell ref="D10:X10"/>
    <mergeCell ref="D11:K11"/>
    <mergeCell ref="L11:M11"/>
    <mergeCell ref="N11:U11"/>
    <mergeCell ref="D8:X8"/>
    <mergeCell ref="A1:X1"/>
    <mergeCell ref="A3:C3"/>
    <mergeCell ref="D3:K3"/>
    <mergeCell ref="L3:M3"/>
    <mergeCell ref="N3:Q3"/>
    <mergeCell ref="A4:C4"/>
    <mergeCell ref="D4:O4"/>
    <mergeCell ref="P4:Q4"/>
    <mergeCell ref="A5:C5"/>
    <mergeCell ref="D5:O5"/>
    <mergeCell ref="P5:Q5"/>
    <mergeCell ref="A6:C6"/>
    <mergeCell ref="D6:G6"/>
    <mergeCell ref="A7:C8"/>
    <mergeCell ref="E7:F7"/>
  </mergeCells>
  <phoneticPr fontId="1"/>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74"/>
  <sheetViews>
    <sheetView showGridLines="0" view="pageBreakPreview" topLeftCell="A26" zoomScale="115" zoomScaleNormal="100" zoomScaleSheetLayoutView="115" workbookViewId="0">
      <selection activeCell="A2" sqref="A2:G2"/>
    </sheetView>
  </sheetViews>
  <sheetFormatPr defaultColWidth="3.59765625" defaultRowHeight="24" customHeight="1" x14ac:dyDescent="0.25"/>
  <cols>
    <col min="1" max="2" width="4.06640625" style="1" customWidth="1"/>
    <col min="3" max="5" width="2.33203125" style="1" customWidth="1"/>
    <col min="6" max="6" width="3.73046875" style="1" customWidth="1"/>
    <col min="7" max="9" width="5.59765625" style="1" customWidth="1"/>
    <col min="10" max="15" width="3.33203125" style="1" customWidth="1"/>
    <col min="16" max="20" width="4.46484375" style="1" customWidth="1"/>
    <col min="21" max="21" width="1.46484375" style="1" customWidth="1"/>
    <col min="22" max="22" width="2.9296875" style="1" customWidth="1"/>
    <col min="23" max="23" width="1.59765625" style="1" customWidth="1"/>
    <col min="24" max="24" width="2.59765625" style="1" customWidth="1"/>
    <col min="25" max="16384" width="3.59765625" style="1"/>
  </cols>
  <sheetData>
    <row r="1" spans="1:24" ht="54" customHeight="1" x14ac:dyDescent="0.25">
      <c r="A1" s="170" t="s">
        <v>70</v>
      </c>
      <c r="B1" s="170"/>
      <c r="C1" s="170"/>
      <c r="D1" s="170"/>
      <c r="E1" s="170"/>
      <c r="F1" s="170"/>
      <c r="G1" s="170"/>
      <c r="H1" s="170"/>
      <c r="I1" s="170"/>
      <c r="J1" s="170"/>
      <c r="K1" s="170"/>
      <c r="L1" s="170"/>
      <c r="M1" s="170"/>
      <c r="N1" s="170"/>
      <c r="O1" s="170"/>
      <c r="P1" s="170"/>
      <c r="Q1" s="170"/>
      <c r="R1" s="170"/>
      <c r="S1" s="170"/>
      <c r="T1" s="170"/>
      <c r="U1" s="170"/>
      <c r="V1" s="170"/>
      <c r="W1" s="170"/>
      <c r="X1" s="170"/>
    </row>
    <row r="2" spans="1:24" customFormat="1" ht="16.5" customHeight="1" x14ac:dyDescent="0.25">
      <c r="A2" s="79" t="s">
        <v>6</v>
      </c>
      <c r="B2" s="80"/>
      <c r="C2" s="80"/>
      <c r="D2" s="80"/>
      <c r="E2" s="80"/>
      <c r="F2" s="80"/>
      <c r="G2" s="81"/>
      <c r="H2" s="79" t="s">
        <v>17</v>
      </c>
      <c r="I2" s="80"/>
      <c r="J2" s="80"/>
      <c r="K2" s="80"/>
      <c r="L2" s="80"/>
      <c r="M2" s="80"/>
      <c r="N2" s="157" t="s">
        <v>0</v>
      </c>
      <c r="O2" s="158"/>
      <c r="P2" s="158"/>
      <c r="Q2" s="159"/>
    </row>
    <row r="3" spans="1:24" customFormat="1" ht="25.5" customHeight="1" x14ac:dyDescent="0.25">
      <c r="A3" s="160" t="str">
        <f>申込書①!D3</f>
        <v>農場等管理事務員</v>
      </c>
      <c r="B3" s="161"/>
      <c r="C3" s="161"/>
      <c r="D3" s="161"/>
      <c r="E3" s="161"/>
      <c r="F3" s="161"/>
      <c r="G3" s="162"/>
      <c r="H3" s="132"/>
      <c r="I3" s="133"/>
      <c r="J3" s="133"/>
      <c r="K3" s="133"/>
      <c r="L3" s="133"/>
      <c r="M3" s="133"/>
      <c r="N3" s="22" t="s">
        <v>5</v>
      </c>
      <c r="O3" s="23"/>
      <c r="P3" s="23"/>
      <c r="Q3" s="24"/>
    </row>
    <row r="4" spans="1:24" customFormat="1" ht="17.25" customHeight="1" x14ac:dyDescent="0.25">
      <c r="A4" s="3"/>
      <c r="H4" s="2"/>
    </row>
    <row r="5" spans="1:24" ht="27.75" customHeight="1" x14ac:dyDescent="0.25">
      <c r="A5" s="177" t="s">
        <v>19</v>
      </c>
      <c r="B5" s="51" t="s">
        <v>29</v>
      </c>
      <c r="C5" s="163"/>
      <c r="D5" s="163"/>
      <c r="E5" s="163"/>
      <c r="F5" s="163"/>
      <c r="G5" s="184" t="s">
        <v>9</v>
      </c>
      <c r="H5" s="165"/>
      <c r="I5" s="166"/>
      <c r="J5" s="164" t="s">
        <v>20</v>
      </c>
      <c r="K5" s="165"/>
      <c r="L5" s="165"/>
      <c r="M5" s="165"/>
      <c r="N5" s="165"/>
      <c r="O5" s="166"/>
      <c r="P5" s="183" t="s">
        <v>7</v>
      </c>
      <c r="Q5" s="183"/>
      <c r="R5" s="183"/>
      <c r="S5" s="183"/>
      <c r="T5" s="183"/>
      <c r="U5" s="180" t="s">
        <v>8</v>
      </c>
      <c r="V5" s="181"/>
      <c r="W5" s="181"/>
      <c r="X5" s="182"/>
    </row>
    <row r="6" spans="1:24" ht="19.5" customHeight="1" x14ac:dyDescent="0.25">
      <c r="A6" s="178"/>
      <c r="B6" s="10"/>
      <c r="C6" s="12" t="s">
        <v>1</v>
      </c>
      <c r="D6" s="13"/>
      <c r="E6" s="13" t="s">
        <v>25</v>
      </c>
      <c r="F6" s="14" t="s">
        <v>26</v>
      </c>
      <c r="G6" s="139" t="s">
        <v>12</v>
      </c>
      <c r="H6" s="140"/>
      <c r="I6" s="141"/>
      <c r="J6" s="145" t="s">
        <v>10</v>
      </c>
      <c r="K6" s="146"/>
      <c r="L6" s="146"/>
      <c r="M6" s="146"/>
      <c r="N6" s="146"/>
      <c r="O6" s="147"/>
      <c r="P6" s="171"/>
      <c r="Q6" s="171"/>
      <c r="R6" s="171"/>
      <c r="S6" s="171"/>
      <c r="T6" s="171"/>
      <c r="U6" s="173"/>
      <c r="V6" s="173"/>
      <c r="W6" s="173"/>
      <c r="X6" s="174"/>
    </row>
    <row r="7" spans="1:24" ht="19.5" customHeight="1" x14ac:dyDescent="0.25">
      <c r="A7" s="178"/>
      <c r="B7" s="6"/>
      <c r="C7" s="15" t="s">
        <v>1</v>
      </c>
      <c r="D7" s="16"/>
      <c r="E7" s="16" t="s">
        <v>25</v>
      </c>
      <c r="F7" s="17" t="s">
        <v>27</v>
      </c>
      <c r="G7" s="142"/>
      <c r="H7" s="143"/>
      <c r="I7" s="144"/>
      <c r="J7" s="148"/>
      <c r="K7" s="149"/>
      <c r="L7" s="149"/>
      <c r="M7" s="149"/>
      <c r="N7" s="149"/>
      <c r="O7" s="150"/>
      <c r="P7" s="172"/>
      <c r="Q7" s="172"/>
      <c r="R7" s="172"/>
      <c r="S7" s="172"/>
      <c r="T7" s="172"/>
      <c r="U7" s="175"/>
      <c r="V7" s="175"/>
      <c r="W7" s="175"/>
      <c r="X7" s="176"/>
    </row>
    <row r="8" spans="1:24" ht="19.5" customHeight="1" x14ac:dyDescent="0.25">
      <c r="A8" s="178"/>
      <c r="B8" s="10"/>
      <c r="C8" s="12" t="s">
        <v>1</v>
      </c>
      <c r="D8" s="13"/>
      <c r="E8" s="13" t="s">
        <v>25</v>
      </c>
      <c r="F8" s="14" t="s">
        <v>26</v>
      </c>
      <c r="G8" s="139" t="s">
        <v>12</v>
      </c>
      <c r="H8" s="140"/>
      <c r="I8" s="141"/>
      <c r="J8" s="145" t="s">
        <v>11</v>
      </c>
      <c r="K8" s="146"/>
      <c r="L8" s="146"/>
      <c r="M8" s="146"/>
      <c r="N8" s="146"/>
      <c r="O8" s="147"/>
      <c r="P8" s="171"/>
      <c r="Q8" s="171"/>
      <c r="R8" s="171"/>
      <c r="S8" s="171"/>
      <c r="T8" s="171"/>
      <c r="U8" s="173"/>
      <c r="V8" s="173"/>
      <c r="W8" s="173"/>
      <c r="X8" s="174"/>
    </row>
    <row r="9" spans="1:24" ht="19.5" customHeight="1" x14ac:dyDescent="0.25">
      <c r="A9" s="178"/>
      <c r="B9" s="6"/>
      <c r="C9" s="15" t="s">
        <v>1</v>
      </c>
      <c r="D9" s="16"/>
      <c r="E9" s="16" t="s">
        <v>25</v>
      </c>
      <c r="F9" s="17" t="s">
        <v>27</v>
      </c>
      <c r="G9" s="142"/>
      <c r="H9" s="143"/>
      <c r="I9" s="144"/>
      <c r="J9" s="148"/>
      <c r="K9" s="149"/>
      <c r="L9" s="149"/>
      <c r="M9" s="149"/>
      <c r="N9" s="149"/>
      <c r="O9" s="150"/>
      <c r="P9" s="172"/>
      <c r="Q9" s="172"/>
      <c r="R9" s="172"/>
      <c r="S9" s="172"/>
      <c r="T9" s="172"/>
      <c r="U9" s="175"/>
      <c r="V9" s="175"/>
      <c r="W9" s="175"/>
      <c r="X9" s="176"/>
    </row>
    <row r="10" spans="1:24" ht="19.5" customHeight="1" x14ac:dyDescent="0.25">
      <c r="A10" s="178"/>
      <c r="B10" s="10"/>
      <c r="C10" s="12" t="s">
        <v>1</v>
      </c>
      <c r="D10" s="13"/>
      <c r="E10" s="13" t="s">
        <v>25</v>
      </c>
      <c r="F10" s="14" t="s">
        <v>26</v>
      </c>
      <c r="G10" s="139" t="s">
        <v>12</v>
      </c>
      <c r="H10" s="140"/>
      <c r="I10" s="141"/>
      <c r="J10" s="145" t="s">
        <v>11</v>
      </c>
      <c r="K10" s="146"/>
      <c r="L10" s="146"/>
      <c r="M10" s="146"/>
      <c r="N10" s="146"/>
      <c r="O10" s="147"/>
      <c r="P10" s="171"/>
      <c r="Q10" s="171"/>
      <c r="R10" s="171"/>
      <c r="S10" s="171"/>
      <c r="T10" s="171"/>
      <c r="U10" s="173"/>
      <c r="V10" s="173"/>
      <c r="W10" s="173"/>
      <c r="X10" s="174"/>
    </row>
    <row r="11" spans="1:24" ht="19.5" customHeight="1" x14ac:dyDescent="0.25">
      <c r="A11" s="178"/>
      <c r="B11" s="6"/>
      <c r="C11" s="15" t="s">
        <v>1</v>
      </c>
      <c r="D11" s="16"/>
      <c r="E11" s="16" t="s">
        <v>25</v>
      </c>
      <c r="F11" s="17" t="s">
        <v>27</v>
      </c>
      <c r="G11" s="142"/>
      <c r="H11" s="143"/>
      <c r="I11" s="144"/>
      <c r="J11" s="148"/>
      <c r="K11" s="149"/>
      <c r="L11" s="149"/>
      <c r="M11" s="149"/>
      <c r="N11" s="149"/>
      <c r="O11" s="150"/>
      <c r="P11" s="172"/>
      <c r="Q11" s="172"/>
      <c r="R11" s="172"/>
      <c r="S11" s="172"/>
      <c r="T11" s="172"/>
      <c r="U11" s="175"/>
      <c r="V11" s="175"/>
      <c r="W11" s="175"/>
      <c r="X11" s="176"/>
    </row>
    <row r="12" spans="1:24" ht="19.5" customHeight="1" x14ac:dyDescent="0.25">
      <c r="A12" s="178"/>
      <c r="B12" s="10"/>
      <c r="C12" s="12" t="s">
        <v>1</v>
      </c>
      <c r="D12" s="13"/>
      <c r="E12" s="13" t="s">
        <v>25</v>
      </c>
      <c r="F12" s="14" t="s">
        <v>26</v>
      </c>
      <c r="G12" s="139" t="s">
        <v>12</v>
      </c>
      <c r="H12" s="140"/>
      <c r="I12" s="141"/>
      <c r="J12" s="145" t="s">
        <v>11</v>
      </c>
      <c r="K12" s="146"/>
      <c r="L12" s="146"/>
      <c r="M12" s="146"/>
      <c r="N12" s="146"/>
      <c r="O12" s="147"/>
      <c r="P12" s="171"/>
      <c r="Q12" s="171"/>
      <c r="R12" s="171"/>
      <c r="S12" s="171"/>
      <c r="T12" s="171"/>
      <c r="U12" s="173"/>
      <c r="V12" s="173"/>
      <c r="W12" s="173"/>
      <c r="X12" s="174"/>
    </row>
    <row r="13" spans="1:24" ht="19.5" customHeight="1" x14ac:dyDescent="0.25">
      <c r="A13" s="179"/>
      <c r="B13" s="6"/>
      <c r="C13" s="15" t="s">
        <v>1</v>
      </c>
      <c r="D13" s="16"/>
      <c r="E13" s="16" t="s">
        <v>25</v>
      </c>
      <c r="F13" s="17" t="s">
        <v>27</v>
      </c>
      <c r="G13" s="142"/>
      <c r="H13" s="143"/>
      <c r="I13" s="144"/>
      <c r="J13" s="148"/>
      <c r="K13" s="149"/>
      <c r="L13" s="149"/>
      <c r="M13" s="149"/>
      <c r="N13" s="149"/>
      <c r="O13" s="150"/>
      <c r="P13" s="172"/>
      <c r="Q13" s="172"/>
      <c r="R13" s="172"/>
      <c r="S13" s="172"/>
      <c r="T13" s="172"/>
      <c r="U13" s="175"/>
      <c r="V13" s="175"/>
      <c r="W13" s="175"/>
      <c r="X13" s="176"/>
    </row>
    <row r="14" spans="1:24" ht="36.75" customHeight="1" x14ac:dyDescent="0.25">
      <c r="A14" s="185" t="s">
        <v>18</v>
      </c>
      <c r="B14" s="51" t="s">
        <v>30</v>
      </c>
      <c r="C14" s="163"/>
      <c r="D14" s="163"/>
      <c r="E14" s="163"/>
      <c r="F14" s="163"/>
      <c r="G14" s="164" t="s">
        <v>21</v>
      </c>
      <c r="H14" s="165"/>
      <c r="I14" s="166"/>
      <c r="J14" s="164" t="s">
        <v>13</v>
      </c>
      <c r="K14" s="165"/>
      <c r="L14" s="165"/>
      <c r="M14" s="165"/>
      <c r="N14" s="165"/>
      <c r="O14" s="166"/>
      <c r="P14" s="167" t="s">
        <v>16</v>
      </c>
      <c r="Q14" s="168"/>
      <c r="R14" s="168" t="s">
        <v>15</v>
      </c>
      <c r="S14" s="168"/>
      <c r="T14" s="169"/>
      <c r="U14" s="134" t="s">
        <v>8</v>
      </c>
      <c r="V14" s="135"/>
      <c r="W14" s="135"/>
      <c r="X14" s="136"/>
    </row>
    <row r="15" spans="1:24" ht="25.5" customHeight="1" x14ac:dyDescent="0.25">
      <c r="A15" s="186"/>
      <c r="B15" s="10"/>
      <c r="C15" s="11" t="s">
        <v>1</v>
      </c>
      <c r="D15" s="4"/>
      <c r="E15" s="4" t="s">
        <v>25</v>
      </c>
      <c r="F15" s="5" t="s">
        <v>26</v>
      </c>
      <c r="G15" s="139" t="s">
        <v>31</v>
      </c>
      <c r="H15" s="140"/>
      <c r="I15" s="141"/>
      <c r="J15" s="145" t="s">
        <v>14</v>
      </c>
      <c r="K15" s="146"/>
      <c r="L15" s="146"/>
      <c r="M15" s="146"/>
      <c r="N15" s="146"/>
      <c r="O15" s="147"/>
      <c r="P15" s="151"/>
      <c r="Q15" s="152"/>
      <c r="R15" s="152"/>
      <c r="S15" s="152"/>
      <c r="T15" s="155"/>
      <c r="U15" s="25" t="s">
        <v>1</v>
      </c>
      <c r="V15" s="26" t="str">
        <f>IF(B15="","",IF(D15&lt;=D16+1,IF(B15&gt;40,IF(B16&lt;30,B16+63-B15,B16-B15),B16-B15),IF(B15&gt;40,IF(B16&lt;30,B16+63-B15,B16-B15),B16-B15)-1))</f>
        <v/>
      </c>
      <c r="W15" s="27" t="s">
        <v>2</v>
      </c>
      <c r="X15" s="28" t="str">
        <f>IF(B15="","",IF(IF(D15&lt;D16,D16-D15,D16+(12-D15))+1=12,0,IF(IF(D15&lt;D16,D16-D15,D16+(12-D15))+1=13,1,IF(D15&lt;D16,D16-D15,D16+(12-D15))+1)))</f>
        <v/>
      </c>
    </row>
    <row r="16" spans="1:24" ht="25.5" customHeight="1" x14ac:dyDescent="0.25">
      <c r="A16" s="186"/>
      <c r="B16" s="6"/>
      <c r="C16" s="9" t="s">
        <v>1</v>
      </c>
      <c r="D16" s="7"/>
      <c r="E16" s="7" t="s">
        <v>25</v>
      </c>
      <c r="F16" s="8" t="s">
        <v>27</v>
      </c>
      <c r="G16" s="142"/>
      <c r="H16" s="143"/>
      <c r="I16" s="144"/>
      <c r="J16" s="148"/>
      <c r="K16" s="149"/>
      <c r="L16" s="149"/>
      <c r="M16" s="149"/>
      <c r="N16" s="149"/>
      <c r="O16" s="150"/>
      <c r="P16" s="153"/>
      <c r="Q16" s="154"/>
      <c r="R16" s="154"/>
      <c r="S16" s="154"/>
      <c r="T16" s="156"/>
      <c r="U16" s="29" t="s">
        <v>22</v>
      </c>
      <c r="V16" s="30"/>
      <c r="W16" s="31" t="s">
        <v>23</v>
      </c>
      <c r="X16" s="32" t="e">
        <f>V15*V16</f>
        <v>#VALUE!</v>
      </c>
    </row>
    <row r="17" spans="1:24" ht="25.5" customHeight="1" x14ac:dyDescent="0.25">
      <c r="A17" s="186"/>
      <c r="B17" s="10"/>
      <c r="C17" s="11" t="s">
        <v>1</v>
      </c>
      <c r="D17" s="4"/>
      <c r="E17" s="4" t="s">
        <v>25</v>
      </c>
      <c r="F17" s="5" t="s">
        <v>26</v>
      </c>
      <c r="G17" s="139" t="s">
        <v>31</v>
      </c>
      <c r="H17" s="140"/>
      <c r="I17" s="141"/>
      <c r="J17" s="145" t="s">
        <v>11</v>
      </c>
      <c r="K17" s="146"/>
      <c r="L17" s="146"/>
      <c r="M17" s="146"/>
      <c r="N17" s="146"/>
      <c r="O17" s="147"/>
      <c r="P17" s="151"/>
      <c r="Q17" s="152"/>
      <c r="R17" s="152"/>
      <c r="S17" s="152"/>
      <c r="T17" s="155"/>
      <c r="U17" s="25" t="s">
        <v>1</v>
      </c>
      <c r="V17" s="26" t="str">
        <f t="shared" ref="V17" si="0">IF(B17="","",IF(D17&lt;=D18+1,IF(B17&gt;40,IF(B18&lt;30,B18+63-B17,B18-B17),B18-B17),IF(B17&gt;40,IF(B18&lt;30,B18+63-B17,B18-B17),B18-B17)-1))</f>
        <v/>
      </c>
      <c r="W17" s="27" t="s">
        <v>2</v>
      </c>
      <c r="X17" s="33" t="str">
        <f t="shared" ref="X17" si="1">IF(B17="","",IF(IF(D17&lt;D18,D18-D17,D18+(12-D17))+1=12,0,IF(IF(D17&lt;D18,D18-D17,D18+(12-D17))+1=13,1,IF(D17&lt;D18,D18-D17,D18+(12-D17))+1)))</f>
        <v/>
      </c>
    </row>
    <row r="18" spans="1:24" ht="25.5" customHeight="1" x14ac:dyDescent="0.25">
      <c r="A18" s="186"/>
      <c r="B18" s="6"/>
      <c r="C18" s="9" t="s">
        <v>1</v>
      </c>
      <c r="D18" s="7"/>
      <c r="E18" s="7" t="s">
        <v>25</v>
      </c>
      <c r="F18" s="8" t="s">
        <v>27</v>
      </c>
      <c r="G18" s="142"/>
      <c r="H18" s="143"/>
      <c r="I18" s="144"/>
      <c r="J18" s="148"/>
      <c r="K18" s="149"/>
      <c r="L18" s="149"/>
      <c r="M18" s="149"/>
      <c r="N18" s="149"/>
      <c r="O18" s="150"/>
      <c r="P18" s="153"/>
      <c r="Q18" s="154"/>
      <c r="R18" s="154"/>
      <c r="S18" s="154"/>
      <c r="T18" s="156"/>
      <c r="U18" s="29" t="s">
        <v>22</v>
      </c>
      <c r="V18" s="30"/>
      <c r="W18" s="31" t="s">
        <v>23</v>
      </c>
      <c r="X18" s="32" t="e">
        <f t="shared" ref="X18" si="2">V17*V18</f>
        <v>#VALUE!</v>
      </c>
    </row>
    <row r="19" spans="1:24" ht="25.5" customHeight="1" x14ac:dyDescent="0.25">
      <c r="A19" s="186"/>
      <c r="B19" s="10"/>
      <c r="C19" s="11" t="s">
        <v>1</v>
      </c>
      <c r="D19" s="4"/>
      <c r="E19" s="4" t="s">
        <v>25</v>
      </c>
      <c r="F19" s="5" t="s">
        <v>26</v>
      </c>
      <c r="G19" s="139" t="s">
        <v>31</v>
      </c>
      <c r="H19" s="140"/>
      <c r="I19" s="141"/>
      <c r="J19" s="145" t="s">
        <v>11</v>
      </c>
      <c r="K19" s="146"/>
      <c r="L19" s="146"/>
      <c r="M19" s="146"/>
      <c r="N19" s="146"/>
      <c r="O19" s="147"/>
      <c r="P19" s="151"/>
      <c r="Q19" s="152"/>
      <c r="R19" s="152"/>
      <c r="S19" s="152"/>
      <c r="T19" s="155"/>
      <c r="U19" s="25" t="s">
        <v>1</v>
      </c>
      <c r="V19" s="26" t="str">
        <f t="shared" ref="V19" si="3">IF(B19="","",IF(D19&lt;=D20+1,IF(B19&gt;40,IF(B20&lt;30,B20+63-B19,B20-B19),B20-B19),IF(B19&gt;40,IF(B20&lt;30,B20+63-B19,B20-B19),B20-B19)-1))</f>
        <v/>
      </c>
      <c r="W19" s="27" t="s">
        <v>2</v>
      </c>
      <c r="X19" s="33" t="str">
        <f t="shared" ref="X19" si="4">IF(B19="","",IF(IF(D19&lt;D20,D20-D19,D20+(12-D19))+1=12,0,IF(IF(D19&lt;D20,D20-D19,D20+(12-D19))+1=13,1,IF(D19&lt;D20,D20-D19,D20+(12-D19))+1)))</f>
        <v/>
      </c>
    </row>
    <row r="20" spans="1:24" ht="25.5" customHeight="1" x14ac:dyDescent="0.25">
      <c r="A20" s="186"/>
      <c r="B20" s="6"/>
      <c r="C20" s="9" t="s">
        <v>1</v>
      </c>
      <c r="D20" s="7"/>
      <c r="E20" s="7" t="s">
        <v>25</v>
      </c>
      <c r="F20" s="8" t="s">
        <v>27</v>
      </c>
      <c r="G20" s="142"/>
      <c r="H20" s="143"/>
      <c r="I20" s="144"/>
      <c r="J20" s="148"/>
      <c r="K20" s="149"/>
      <c r="L20" s="149"/>
      <c r="M20" s="149"/>
      <c r="N20" s="149"/>
      <c r="O20" s="150"/>
      <c r="P20" s="153"/>
      <c r="Q20" s="154"/>
      <c r="R20" s="154"/>
      <c r="S20" s="154"/>
      <c r="T20" s="156"/>
      <c r="U20" s="29" t="s">
        <v>22</v>
      </c>
      <c r="V20" s="30"/>
      <c r="W20" s="31" t="s">
        <v>23</v>
      </c>
      <c r="X20" s="32" t="e">
        <f t="shared" ref="X20" si="5">V19*V20</f>
        <v>#VALUE!</v>
      </c>
    </row>
    <row r="21" spans="1:24" ht="25.5" customHeight="1" x14ac:dyDescent="0.25">
      <c r="A21" s="186"/>
      <c r="B21" s="10"/>
      <c r="C21" s="11" t="s">
        <v>1</v>
      </c>
      <c r="D21" s="4"/>
      <c r="E21" s="4" t="s">
        <v>25</v>
      </c>
      <c r="F21" s="5" t="s">
        <v>26</v>
      </c>
      <c r="G21" s="139" t="s">
        <v>31</v>
      </c>
      <c r="H21" s="140"/>
      <c r="I21" s="141"/>
      <c r="J21" s="145" t="s">
        <v>11</v>
      </c>
      <c r="K21" s="146"/>
      <c r="L21" s="146"/>
      <c r="M21" s="146"/>
      <c r="N21" s="146"/>
      <c r="O21" s="147"/>
      <c r="P21" s="151"/>
      <c r="Q21" s="152"/>
      <c r="R21" s="152"/>
      <c r="S21" s="152"/>
      <c r="T21" s="155"/>
      <c r="U21" s="25" t="s">
        <v>1</v>
      </c>
      <c r="V21" s="26" t="str">
        <f t="shared" ref="V21" si="6">IF(B21="","",IF(D21&lt;=D22+1,IF(B21&gt;40,IF(B22&lt;30,B22+63-B21,B22-B21),B22-B21),IF(B21&gt;40,IF(B22&lt;30,B22+63-B21,B22-B21),B22-B21)-1))</f>
        <v/>
      </c>
      <c r="W21" s="27" t="s">
        <v>2</v>
      </c>
      <c r="X21" s="33" t="str">
        <f t="shared" ref="X21" si="7">IF(B21="","",IF(IF(D21&lt;D22,D22-D21,D22+(12-D21))+1=12,0,IF(IF(D21&lt;D22,D22-D21,D22+(12-D21))+1=13,1,IF(D21&lt;D22,D22-D21,D22+(12-D21))+1)))</f>
        <v/>
      </c>
    </row>
    <row r="22" spans="1:24" ht="25.5" customHeight="1" x14ac:dyDescent="0.25">
      <c r="A22" s="186"/>
      <c r="B22" s="6"/>
      <c r="C22" s="9" t="s">
        <v>1</v>
      </c>
      <c r="D22" s="7"/>
      <c r="E22" s="7" t="s">
        <v>25</v>
      </c>
      <c r="F22" s="8" t="s">
        <v>27</v>
      </c>
      <c r="G22" s="142"/>
      <c r="H22" s="143"/>
      <c r="I22" s="144"/>
      <c r="J22" s="148"/>
      <c r="K22" s="149"/>
      <c r="L22" s="149"/>
      <c r="M22" s="149"/>
      <c r="N22" s="149"/>
      <c r="O22" s="150"/>
      <c r="P22" s="153"/>
      <c r="Q22" s="154"/>
      <c r="R22" s="154"/>
      <c r="S22" s="154"/>
      <c r="T22" s="156"/>
      <c r="U22" s="29" t="s">
        <v>22</v>
      </c>
      <c r="V22" s="30"/>
      <c r="W22" s="31" t="s">
        <v>23</v>
      </c>
      <c r="X22" s="32" t="e">
        <f t="shared" ref="X22" si="8">V21*V22</f>
        <v>#VALUE!</v>
      </c>
    </row>
    <row r="23" spans="1:24" ht="25.5" customHeight="1" x14ac:dyDescent="0.25">
      <c r="A23" s="186"/>
      <c r="B23" s="10"/>
      <c r="C23" s="11" t="s">
        <v>1</v>
      </c>
      <c r="D23" s="4"/>
      <c r="E23" s="4" t="s">
        <v>25</v>
      </c>
      <c r="F23" s="5" t="s">
        <v>26</v>
      </c>
      <c r="G23" s="139" t="s">
        <v>31</v>
      </c>
      <c r="H23" s="140"/>
      <c r="I23" s="141"/>
      <c r="J23" s="145" t="s">
        <v>11</v>
      </c>
      <c r="K23" s="146"/>
      <c r="L23" s="146"/>
      <c r="M23" s="146"/>
      <c r="N23" s="146"/>
      <c r="O23" s="147"/>
      <c r="P23" s="151"/>
      <c r="Q23" s="152"/>
      <c r="R23" s="152"/>
      <c r="S23" s="152"/>
      <c r="T23" s="155"/>
      <c r="U23" s="25" t="s">
        <v>1</v>
      </c>
      <c r="V23" s="26" t="str">
        <f t="shared" ref="V23" si="9">IF(B23="","",IF(D23&lt;=D24+1,IF(B23&gt;40,IF(B24&lt;30,B24+63-B23,B24-B23),B24-B23),IF(B23&gt;40,IF(B24&lt;30,B24+63-B23,B24-B23),B24-B23)-1))</f>
        <v/>
      </c>
      <c r="W23" s="27" t="s">
        <v>2</v>
      </c>
      <c r="X23" s="33" t="str">
        <f t="shared" ref="X23" si="10">IF(B23="","",IF(IF(D23&lt;D24,D24-D23,D24+(12-D23))+1=12,0,IF(IF(D23&lt;D24,D24-D23,D24+(12-D23))+1=13,1,IF(D23&lt;D24,D24-D23,D24+(12-D23))+1)))</f>
        <v/>
      </c>
    </row>
    <row r="24" spans="1:24" ht="25.5" customHeight="1" x14ac:dyDescent="0.25">
      <c r="A24" s="186"/>
      <c r="B24" s="6"/>
      <c r="C24" s="9" t="s">
        <v>1</v>
      </c>
      <c r="D24" s="7"/>
      <c r="E24" s="7" t="s">
        <v>25</v>
      </c>
      <c r="F24" s="8" t="s">
        <v>27</v>
      </c>
      <c r="G24" s="142"/>
      <c r="H24" s="143"/>
      <c r="I24" s="144"/>
      <c r="J24" s="148"/>
      <c r="K24" s="149"/>
      <c r="L24" s="149"/>
      <c r="M24" s="149"/>
      <c r="N24" s="149"/>
      <c r="O24" s="150"/>
      <c r="P24" s="153"/>
      <c r="Q24" s="154"/>
      <c r="R24" s="154"/>
      <c r="S24" s="154"/>
      <c r="T24" s="156"/>
      <c r="U24" s="29" t="s">
        <v>22</v>
      </c>
      <c r="V24" s="30"/>
      <c r="W24" s="31" t="s">
        <v>23</v>
      </c>
      <c r="X24" s="32" t="e">
        <f t="shared" ref="X24" si="11">V23*V24</f>
        <v>#VALUE!</v>
      </c>
    </row>
    <row r="25" spans="1:24" ht="25.5" customHeight="1" x14ac:dyDescent="0.25">
      <c r="A25" s="186"/>
      <c r="B25" s="10"/>
      <c r="C25" s="11" t="s">
        <v>1</v>
      </c>
      <c r="D25" s="4"/>
      <c r="E25" s="4" t="s">
        <v>25</v>
      </c>
      <c r="F25" s="5" t="s">
        <v>26</v>
      </c>
      <c r="G25" s="139" t="s">
        <v>31</v>
      </c>
      <c r="H25" s="140"/>
      <c r="I25" s="141"/>
      <c r="J25" s="145" t="s">
        <v>11</v>
      </c>
      <c r="K25" s="146"/>
      <c r="L25" s="146"/>
      <c r="M25" s="146"/>
      <c r="N25" s="146"/>
      <c r="O25" s="147"/>
      <c r="P25" s="151"/>
      <c r="Q25" s="152"/>
      <c r="R25" s="152"/>
      <c r="S25" s="152"/>
      <c r="T25" s="155"/>
      <c r="U25" s="25" t="s">
        <v>1</v>
      </c>
      <c r="V25" s="26" t="str">
        <f t="shared" ref="V25" si="12">IF(B25="","",IF(D25&lt;=D26+1,IF(B25&gt;40,IF(B26&lt;30,B26+63-B25,B26-B25),B26-B25),IF(B25&gt;40,IF(B26&lt;30,B26+63-B25,B26-B25),B26-B25)-1))</f>
        <v/>
      </c>
      <c r="W25" s="27" t="s">
        <v>2</v>
      </c>
      <c r="X25" s="33" t="str">
        <f t="shared" ref="X25" si="13">IF(B25="","",IF(IF(D25&lt;D26,D26-D25,D26+(12-D25))+1=12,0,IF(IF(D25&lt;D26,D26-D25,D26+(12-D25))+1=13,1,IF(D25&lt;D26,D26-D25,D26+(12-D25))+1)))</f>
        <v/>
      </c>
    </row>
    <row r="26" spans="1:24" ht="25.5" customHeight="1" x14ac:dyDescent="0.25">
      <c r="A26" s="186"/>
      <c r="B26" s="6"/>
      <c r="C26" s="9" t="s">
        <v>1</v>
      </c>
      <c r="D26" s="7"/>
      <c r="E26" s="7" t="s">
        <v>25</v>
      </c>
      <c r="F26" s="8" t="s">
        <v>27</v>
      </c>
      <c r="G26" s="142"/>
      <c r="H26" s="143"/>
      <c r="I26" s="144"/>
      <c r="J26" s="148"/>
      <c r="K26" s="149"/>
      <c r="L26" s="149"/>
      <c r="M26" s="149"/>
      <c r="N26" s="149"/>
      <c r="O26" s="150"/>
      <c r="P26" s="153"/>
      <c r="Q26" s="154"/>
      <c r="R26" s="154"/>
      <c r="S26" s="154"/>
      <c r="T26" s="156"/>
      <c r="U26" s="29" t="s">
        <v>22</v>
      </c>
      <c r="V26" s="30"/>
      <c r="W26" s="31" t="s">
        <v>23</v>
      </c>
      <c r="X26" s="32" t="e">
        <f t="shared" ref="X26" si="14">V25*V26</f>
        <v>#VALUE!</v>
      </c>
    </row>
    <row r="27" spans="1:24" ht="25.5" customHeight="1" x14ac:dyDescent="0.25">
      <c r="A27" s="186"/>
      <c r="B27" s="10"/>
      <c r="C27" s="11" t="s">
        <v>1</v>
      </c>
      <c r="D27" s="4"/>
      <c r="E27" s="4" t="s">
        <v>25</v>
      </c>
      <c r="F27" s="5" t="s">
        <v>26</v>
      </c>
      <c r="G27" s="139" t="s">
        <v>31</v>
      </c>
      <c r="H27" s="140"/>
      <c r="I27" s="141"/>
      <c r="J27" s="145" t="s">
        <v>11</v>
      </c>
      <c r="K27" s="146"/>
      <c r="L27" s="146"/>
      <c r="M27" s="146"/>
      <c r="N27" s="146"/>
      <c r="O27" s="147"/>
      <c r="P27" s="151"/>
      <c r="Q27" s="152"/>
      <c r="R27" s="152"/>
      <c r="S27" s="152"/>
      <c r="T27" s="155"/>
      <c r="U27" s="25" t="s">
        <v>1</v>
      </c>
      <c r="V27" s="26" t="str">
        <f t="shared" ref="V27" si="15">IF(B27="","",IF(D27&lt;=D28+1,IF(B27&gt;40,IF(B28&lt;30,B28+63-B27,B28-B27),B28-B27),IF(B27&gt;40,IF(B28&lt;30,B28+63-B27,B28-B27),B28-B27)-1))</f>
        <v/>
      </c>
      <c r="W27" s="27" t="s">
        <v>2</v>
      </c>
      <c r="X27" s="33" t="str">
        <f t="shared" ref="X27" si="16">IF(B27="","",IF(IF(D27&lt;D28,D28-D27,D28+(12-D27))+1=12,0,IF(IF(D27&lt;D28,D28-D27,D28+(12-D27))+1=13,1,IF(D27&lt;D28,D28-D27,D28+(12-D27))+1)))</f>
        <v/>
      </c>
    </row>
    <row r="28" spans="1:24" ht="25.5" customHeight="1" x14ac:dyDescent="0.25">
      <c r="A28" s="186"/>
      <c r="B28" s="6"/>
      <c r="C28" s="9" t="s">
        <v>1</v>
      </c>
      <c r="D28" s="7"/>
      <c r="E28" s="7" t="s">
        <v>25</v>
      </c>
      <c r="F28" s="8" t="s">
        <v>27</v>
      </c>
      <c r="G28" s="142"/>
      <c r="H28" s="143"/>
      <c r="I28" s="144"/>
      <c r="J28" s="148"/>
      <c r="K28" s="149"/>
      <c r="L28" s="149"/>
      <c r="M28" s="149"/>
      <c r="N28" s="149"/>
      <c r="O28" s="150"/>
      <c r="P28" s="153"/>
      <c r="Q28" s="154"/>
      <c r="R28" s="154"/>
      <c r="S28" s="154"/>
      <c r="T28" s="156"/>
      <c r="U28" s="29" t="s">
        <v>22</v>
      </c>
      <c r="V28" s="30"/>
      <c r="W28" s="31" t="s">
        <v>23</v>
      </c>
      <c r="X28" s="32" t="e">
        <f t="shared" ref="X28" si="17">V27*V28</f>
        <v>#VALUE!</v>
      </c>
    </row>
    <row r="29" spans="1:24" ht="25.5" customHeight="1" x14ac:dyDescent="0.25">
      <c r="A29" s="186"/>
      <c r="B29" s="10"/>
      <c r="C29" s="11" t="s">
        <v>1</v>
      </c>
      <c r="D29" s="4"/>
      <c r="E29" s="4" t="s">
        <v>25</v>
      </c>
      <c r="F29" s="5" t="s">
        <v>26</v>
      </c>
      <c r="G29" s="139" t="s">
        <v>31</v>
      </c>
      <c r="H29" s="140"/>
      <c r="I29" s="141"/>
      <c r="J29" s="145" t="s">
        <v>11</v>
      </c>
      <c r="K29" s="146"/>
      <c r="L29" s="146"/>
      <c r="M29" s="146"/>
      <c r="N29" s="146"/>
      <c r="O29" s="147"/>
      <c r="P29" s="151"/>
      <c r="Q29" s="152"/>
      <c r="R29" s="152"/>
      <c r="S29" s="152"/>
      <c r="T29" s="155"/>
      <c r="U29" s="25" t="s">
        <v>1</v>
      </c>
      <c r="V29" s="26" t="str">
        <f t="shared" ref="V29" si="18">IF(B29="","",IF(D29&lt;=D30+1,IF(B29&gt;40,IF(B30&lt;30,B30+63-B29,B30-B29),B30-B29),IF(B29&gt;40,IF(B30&lt;30,B30+63-B29,B30-B29),B30-B29)-1))</f>
        <v/>
      </c>
      <c r="W29" s="27" t="s">
        <v>2</v>
      </c>
      <c r="X29" s="33" t="str">
        <f t="shared" ref="X29" si="19">IF(B29="","",IF(IF(D29&lt;D30,D30-D29,D30+(12-D29))+1=12,0,IF(IF(D29&lt;D30,D30-D29,D30+(12-D29))+1=13,1,IF(D29&lt;D30,D30-D29,D30+(12-D29))+1)))</f>
        <v/>
      </c>
    </row>
    <row r="30" spans="1:24" ht="25.5" customHeight="1" x14ac:dyDescent="0.25">
      <c r="A30" s="186"/>
      <c r="B30" s="6"/>
      <c r="C30" s="9" t="s">
        <v>1</v>
      </c>
      <c r="D30" s="7"/>
      <c r="E30" s="7" t="s">
        <v>25</v>
      </c>
      <c r="F30" s="8" t="s">
        <v>27</v>
      </c>
      <c r="G30" s="142"/>
      <c r="H30" s="143"/>
      <c r="I30" s="144"/>
      <c r="J30" s="148"/>
      <c r="K30" s="149"/>
      <c r="L30" s="149"/>
      <c r="M30" s="149"/>
      <c r="N30" s="149"/>
      <c r="O30" s="150"/>
      <c r="P30" s="153"/>
      <c r="Q30" s="154"/>
      <c r="R30" s="154"/>
      <c r="S30" s="154"/>
      <c r="T30" s="156"/>
      <c r="U30" s="29" t="s">
        <v>22</v>
      </c>
      <c r="V30" s="30"/>
      <c r="W30" s="31" t="s">
        <v>23</v>
      </c>
      <c r="X30" s="32" t="e">
        <f t="shared" ref="X30" si="20">V29*V30</f>
        <v>#VALUE!</v>
      </c>
    </row>
    <row r="31" spans="1:24" ht="25.5" customHeight="1" x14ac:dyDescent="0.25">
      <c r="A31" s="186"/>
      <c r="B31" s="10"/>
      <c r="C31" s="11" t="s">
        <v>1</v>
      </c>
      <c r="D31" s="4"/>
      <c r="E31" s="4" t="s">
        <v>25</v>
      </c>
      <c r="F31" s="5" t="s">
        <v>26</v>
      </c>
      <c r="G31" s="139" t="s">
        <v>31</v>
      </c>
      <c r="H31" s="140"/>
      <c r="I31" s="141"/>
      <c r="J31" s="145" t="s">
        <v>11</v>
      </c>
      <c r="K31" s="146"/>
      <c r="L31" s="146"/>
      <c r="M31" s="146"/>
      <c r="N31" s="146"/>
      <c r="O31" s="147"/>
      <c r="P31" s="151"/>
      <c r="Q31" s="152"/>
      <c r="R31" s="152"/>
      <c r="S31" s="152"/>
      <c r="T31" s="155"/>
      <c r="U31" s="25" t="s">
        <v>1</v>
      </c>
      <c r="V31" s="26" t="str">
        <f t="shared" ref="V31" si="21">IF(B31="","",IF(D31&lt;=D32+1,IF(B31&gt;40,IF(B32&lt;30,B32+63-B31,B32-B31),B32-B31),IF(B31&gt;40,IF(B32&lt;30,B32+63-B31,B32-B31),B32-B31)-1))</f>
        <v/>
      </c>
      <c r="W31" s="27" t="s">
        <v>2</v>
      </c>
      <c r="X31" s="33" t="str">
        <f t="shared" ref="X31" si="22">IF(B31="","",IF(IF(D31&lt;D32,D32-D31,D32+(12-D31))+1=12,0,IF(IF(D31&lt;D32,D32-D31,D32+(12-D31))+1=13,1,IF(D31&lt;D32,D32-D31,D32+(12-D31))+1)))</f>
        <v/>
      </c>
    </row>
    <row r="32" spans="1:24" ht="25.5" customHeight="1" x14ac:dyDescent="0.25">
      <c r="A32" s="186"/>
      <c r="B32" s="6"/>
      <c r="C32" s="9" t="s">
        <v>1</v>
      </c>
      <c r="D32" s="7"/>
      <c r="E32" s="7" t="s">
        <v>25</v>
      </c>
      <c r="F32" s="8" t="s">
        <v>27</v>
      </c>
      <c r="G32" s="142"/>
      <c r="H32" s="143"/>
      <c r="I32" s="144"/>
      <c r="J32" s="148"/>
      <c r="K32" s="149"/>
      <c r="L32" s="149"/>
      <c r="M32" s="149"/>
      <c r="N32" s="149"/>
      <c r="O32" s="150"/>
      <c r="P32" s="153"/>
      <c r="Q32" s="154"/>
      <c r="R32" s="154"/>
      <c r="S32" s="154"/>
      <c r="T32" s="156"/>
      <c r="U32" s="29" t="s">
        <v>22</v>
      </c>
      <c r="V32" s="30"/>
      <c r="W32" s="31" t="s">
        <v>23</v>
      </c>
      <c r="X32" s="32" t="e">
        <f t="shared" ref="X32" si="23">V31*V32</f>
        <v>#VALUE!</v>
      </c>
    </row>
    <row r="33" spans="1:24" ht="20.25" customHeight="1" x14ac:dyDescent="0.25">
      <c r="A33" s="121" t="s">
        <v>3</v>
      </c>
      <c r="B33" s="121"/>
      <c r="C33" s="121"/>
      <c r="D33" s="121"/>
      <c r="E33" s="121"/>
      <c r="F33" s="121"/>
      <c r="G33" s="121"/>
      <c r="H33" s="121"/>
      <c r="I33" s="121"/>
      <c r="J33" s="121"/>
      <c r="K33" s="121"/>
      <c r="L33" s="121"/>
      <c r="M33" s="121"/>
      <c r="N33" s="121"/>
      <c r="O33" s="121"/>
      <c r="P33" s="121"/>
      <c r="Q33" s="121"/>
      <c r="R33" s="121"/>
      <c r="S33" s="121"/>
      <c r="T33" s="121"/>
      <c r="U33" s="121"/>
      <c r="V33" s="121"/>
      <c r="W33" s="121"/>
      <c r="X33" s="121"/>
    </row>
    <row r="34" spans="1:24" customFormat="1" ht="16.5" customHeight="1" x14ac:dyDescent="0.25">
      <c r="A34" s="79" t="s">
        <v>6</v>
      </c>
      <c r="B34" s="80"/>
      <c r="C34" s="80"/>
      <c r="D34" s="80"/>
      <c r="E34" s="80"/>
      <c r="F34" s="80"/>
      <c r="G34" s="81"/>
      <c r="H34" s="79" t="s">
        <v>17</v>
      </c>
      <c r="I34" s="80"/>
      <c r="J34" s="80"/>
      <c r="K34" s="80"/>
      <c r="L34" s="80"/>
      <c r="M34" s="80"/>
      <c r="N34" s="157" t="s">
        <v>0</v>
      </c>
      <c r="O34" s="158"/>
      <c r="P34" s="158"/>
      <c r="Q34" s="159"/>
    </row>
    <row r="35" spans="1:24" customFormat="1" ht="33" customHeight="1" x14ac:dyDescent="0.25">
      <c r="A35" s="160" t="str">
        <f>申込書②!A3</f>
        <v>農場等管理事務員</v>
      </c>
      <c r="B35" s="161"/>
      <c r="C35" s="161"/>
      <c r="D35" s="161"/>
      <c r="E35" s="161"/>
      <c r="F35" s="161"/>
      <c r="G35" s="162"/>
      <c r="H35" s="132"/>
      <c r="I35" s="133"/>
      <c r="J35" s="133"/>
      <c r="K35" s="133"/>
      <c r="L35" s="133"/>
      <c r="M35" s="133"/>
      <c r="N35" s="59" t="s">
        <v>5</v>
      </c>
      <c r="O35" s="60"/>
      <c r="P35" s="60"/>
      <c r="Q35" s="61"/>
    </row>
    <row r="36" spans="1:24" customFormat="1" ht="17.25" customHeight="1" x14ac:dyDescent="0.25">
      <c r="A36" s="3"/>
      <c r="H36" s="2"/>
    </row>
    <row r="37" spans="1:24" ht="36.75" customHeight="1" x14ac:dyDescent="0.25">
      <c r="A37" s="137" t="s">
        <v>24</v>
      </c>
      <c r="B37" s="51" t="s">
        <v>30</v>
      </c>
      <c r="C37" s="163"/>
      <c r="D37" s="163"/>
      <c r="E37" s="163"/>
      <c r="F37" s="163"/>
      <c r="G37" s="164" t="s">
        <v>21</v>
      </c>
      <c r="H37" s="165"/>
      <c r="I37" s="166"/>
      <c r="J37" s="164" t="s">
        <v>13</v>
      </c>
      <c r="K37" s="165"/>
      <c r="L37" s="165"/>
      <c r="M37" s="165"/>
      <c r="N37" s="165"/>
      <c r="O37" s="166"/>
      <c r="P37" s="167" t="s">
        <v>16</v>
      </c>
      <c r="Q37" s="168"/>
      <c r="R37" s="168" t="s">
        <v>15</v>
      </c>
      <c r="S37" s="168"/>
      <c r="T37" s="169"/>
      <c r="U37" s="134" t="s">
        <v>8</v>
      </c>
      <c r="V37" s="135"/>
      <c r="W37" s="135"/>
      <c r="X37" s="136"/>
    </row>
    <row r="38" spans="1:24" ht="25.5" customHeight="1" x14ac:dyDescent="0.25">
      <c r="A38" s="138"/>
      <c r="B38" s="10"/>
      <c r="C38" s="11" t="s">
        <v>1</v>
      </c>
      <c r="D38" s="4"/>
      <c r="E38" s="4" t="s">
        <v>25</v>
      </c>
      <c r="F38" s="5" t="s">
        <v>26</v>
      </c>
      <c r="G38" s="139" t="s">
        <v>31</v>
      </c>
      <c r="H38" s="140"/>
      <c r="I38" s="141"/>
      <c r="J38" s="145" t="s">
        <v>11</v>
      </c>
      <c r="K38" s="146"/>
      <c r="L38" s="146"/>
      <c r="M38" s="146"/>
      <c r="N38" s="146"/>
      <c r="O38" s="147"/>
      <c r="P38" s="151"/>
      <c r="Q38" s="152"/>
      <c r="R38" s="152"/>
      <c r="S38" s="152"/>
      <c r="T38" s="155"/>
      <c r="U38" s="25" t="s">
        <v>1</v>
      </c>
      <c r="V38" s="26" t="str">
        <f>IF(B38="","",IF(D38&lt;=D39+1,IF(B38&gt;40,IF(B39&lt;30,B39+63-B38,B39-B38),B39-B38),IF(B38&gt;40,IF(B39&lt;30,B39+63-B38,B39-B38),B39-B38)-1))</f>
        <v/>
      </c>
      <c r="W38" s="27" t="s">
        <v>2</v>
      </c>
      <c r="X38" s="33" t="str">
        <f>IF(B38="","",IF(IF(D38&lt;D39,D39-D38,D39+(12-D38))+1=12,0,IF(IF(D38&lt;D39,D39-D38,D39+(12-D38))+1=13,1,IF(D38&lt;D39,D39-D38,D39+(12-D38))+1)))</f>
        <v/>
      </c>
    </row>
    <row r="39" spans="1:24" ht="25.5" customHeight="1" x14ac:dyDescent="0.25">
      <c r="A39" s="138"/>
      <c r="B39" s="6"/>
      <c r="C39" s="9" t="s">
        <v>1</v>
      </c>
      <c r="D39" s="7"/>
      <c r="E39" s="7" t="s">
        <v>25</v>
      </c>
      <c r="F39" s="8" t="s">
        <v>27</v>
      </c>
      <c r="G39" s="142"/>
      <c r="H39" s="143"/>
      <c r="I39" s="144"/>
      <c r="J39" s="148"/>
      <c r="K39" s="149"/>
      <c r="L39" s="149"/>
      <c r="M39" s="149"/>
      <c r="N39" s="149"/>
      <c r="O39" s="150"/>
      <c r="P39" s="153"/>
      <c r="Q39" s="154"/>
      <c r="R39" s="154"/>
      <c r="S39" s="154"/>
      <c r="T39" s="156"/>
      <c r="U39" s="29" t="s">
        <v>22</v>
      </c>
      <c r="V39" s="30"/>
      <c r="W39" s="31" t="s">
        <v>23</v>
      </c>
      <c r="X39" s="32" t="e">
        <f>V38*V39</f>
        <v>#VALUE!</v>
      </c>
    </row>
    <row r="40" spans="1:24" ht="25.5" customHeight="1" x14ac:dyDescent="0.25">
      <c r="A40" s="138"/>
      <c r="B40" s="10"/>
      <c r="C40" s="11" t="s">
        <v>1</v>
      </c>
      <c r="D40" s="4"/>
      <c r="E40" s="4" t="s">
        <v>25</v>
      </c>
      <c r="F40" s="5" t="s">
        <v>26</v>
      </c>
      <c r="G40" s="139" t="s">
        <v>31</v>
      </c>
      <c r="H40" s="140"/>
      <c r="I40" s="141"/>
      <c r="J40" s="145" t="s">
        <v>11</v>
      </c>
      <c r="K40" s="146"/>
      <c r="L40" s="146"/>
      <c r="M40" s="146"/>
      <c r="N40" s="146"/>
      <c r="O40" s="147"/>
      <c r="P40" s="151"/>
      <c r="Q40" s="152"/>
      <c r="R40" s="152"/>
      <c r="S40" s="152"/>
      <c r="T40" s="155"/>
      <c r="U40" s="25" t="s">
        <v>1</v>
      </c>
      <c r="V40" s="26" t="str">
        <f>IF(B40="","",IF(D40&lt;=D41+1,IF(B40&gt;40,IF(B41&lt;30,B41+63-B40,B41-B40),B41-B40),IF(B40&gt;40,IF(B41&lt;30,B41+63-B40,B41-B40),B41-B40)-1))</f>
        <v/>
      </c>
      <c r="W40" s="27" t="s">
        <v>2</v>
      </c>
      <c r="X40" s="33" t="str">
        <f>IF(B40="","",IF(IF(D40&lt;D41,D41-D40,D41+(12-D40))+1=12,0,IF(IF(D40&lt;D41,D41-D40,D41+(12-D40))+1=13,1,IF(D40&lt;D41,D41-D40,D41+(12-D40))+1)))</f>
        <v/>
      </c>
    </row>
    <row r="41" spans="1:24" ht="25.5" customHeight="1" x14ac:dyDescent="0.25">
      <c r="A41" s="138"/>
      <c r="B41" s="6"/>
      <c r="C41" s="9" t="s">
        <v>1</v>
      </c>
      <c r="D41" s="7"/>
      <c r="E41" s="7" t="s">
        <v>25</v>
      </c>
      <c r="F41" s="8" t="s">
        <v>27</v>
      </c>
      <c r="G41" s="142"/>
      <c r="H41" s="143"/>
      <c r="I41" s="144"/>
      <c r="J41" s="148"/>
      <c r="K41" s="149"/>
      <c r="L41" s="149"/>
      <c r="M41" s="149"/>
      <c r="N41" s="149"/>
      <c r="O41" s="150"/>
      <c r="P41" s="153"/>
      <c r="Q41" s="154"/>
      <c r="R41" s="154"/>
      <c r="S41" s="154"/>
      <c r="T41" s="156"/>
      <c r="U41" s="29" t="s">
        <v>22</v>
      </c>
      <c r="V41" s="30"/>
      <c r="W41" s="31" t="s">
        <v>23</v>
      </c>
      <c r="X41" s="32" t="e">
        <f>V40*V41</f>
        <v>#VALUE!</v>
      </c>
    </row>
    <row r="42" spans="1:24" ht="25.5" customHeight="1" x14ac:dyDescent="0.25">
      <c r="A42" s="138"/>
      <c r="B42" s="10"/>
      <c r="C42" s="11" t="s">
        <v>1</v>
      </c>
      <c r="D42" s="4"/>
      <c r="E42" s="4" t="s">
        <v>25</v>
      </c>
      <c r="F42" s="5" t="s">
        <v>26</v>
      </c>
      <c r="G42" s="139" t="s">
        <v>31</v>
      </c>
      <c r="H42" s="140"/>
      <c r="I42" s="141"/>
      <c r="J42" s="145" t="s">
        <v>11</v>
      </c>
      <c r="K42" s="146"/>
      <c r="L42" s="146"/>
      <c r="M42" s="146"/>
      <c r="N42" s="146"/>
      <c r="O42" s="147"/>
      <c r="P42" s="151"/>
      <c r="Q42" s="152"/>
      <c r="R42" s="152"/>
      <c r="S42" s="152"/>
      <c r="T42" s="155"/>
      <c r="U42" s="25" t="s">
        <v>1</v>
      </c>
      <c r="V42" s="26" t="str">
        <f>IF(B42="","",IF(D42&lt;=D43+1,IF(B42&gt;40,IF(B43&lt;30,B43+63-B42,B43-B42),B43-B42),IF(B42&gt;40,IF(B43&lt;30,B43+63-B42,B43-B42),B43-B42)-1))</f>
        <v/>
      </c>
      <c r="W42" s="27" t="s">
        <v>2</v>
      </c>
      <c r="X42" s="33" t="str">
        <f>IF(B42="","",IF(IF(D42&lt;D43,D43-D42,D43+(12-D42))+1=12,0,IF(IF(D42&lt;D43,D43-D42,D43+(12-D42))+1=13,1,IF(D42&lt;D43,D43-D42,D43+(12-D42))+1)))</f>
        <v/>
      </c>
    </row>
    <row r="43" spans="1:24" ht="25.5" customHeight="1" x14ac:dyDescent="0.25">
      <c r="A43" s="138"/>
      <c r="B43" s="6"/>
      <c r="C43" s="9" t="s">
        <v>1</v>
      </c>
      <c r="D43" s="7"/>
      <c r="E43" s="7" t="s">
        <v>25</v>
      </c>
      <c r="F43" s="8" t="s">
        <v>27</v>
      </c>
      <c r="G43" s="142"/>
      <c r="H43" s="143"/>
      <c r="I43" s="144"/>
      <c r="J43" s="148"/>
      <c r="K43" s="149"/>
      <c r="L43" s="149"/>
      <c r="M43" s="149"/>
      <c r="N43" s="149"/>
      <c r="O43" s="150"/>
      <c r="P43" s="153"/>
      <c r="Q43" s="154"/>
      <c r="R43" s="154"/>
      <c r="S43" s="154"/>
      <c r="T43" s="156"/>
      <c r="U43" s="29" t="s">
        <v>22</v>
      </c>
      <c r="V43" s="30"/>
      <c r="W43" s="31" t="s">
        <v>23</v>
      </c>
      <c r="X43" s="32" t="e">
        <f>V42*V43</f>
        <v>#VALUE!</v>
      </c>
    </row>
    <row r="44" spans="1:24" ht="25.5" customHeight="1" x14ac:dyDescent="0.25">
      <c r="A44" s="138"/>
      <c r="B44" s="10"/>
      <c r="C44" s="11" t="s">
        <v>1</v>
      </c>
      <c r="D44" s="4"/>
      <c r="E44" s="4" t="s">
        <v>25</v>
      </c>
      <c r="F44" s="5" t="s">
        <v>26</v>
      </c>
      <c r="G44" s="139" t="s">
        <v>31</v>
      </c>
      <c r="H44" s="140"/>
      <c r="I44" s="141"/>
      <c r="J44" s="145" t="s">
        <v>11</v>
      </c>
      <c r="K44" s="146"/>
      <c r="L44" s="146"/>
      <c r="M44" s="146"/>
      <c r="N44" s="146"/>
      <c r="O44" s="147"/>
      <c r="P44" s="151"/>
      <c r="Q44" s="152"/>
      <c r="R44" s="152"/>
      <c r="S44" s="152"/>
      <c r="T44" s="155"/>
      <c r="U44" s="25" t="s">
        <v>1</v>
      </c>
      <c r="V44" s="26" t="str">
        <f>IF(B44="","",IF(D44&lt;=D45+1,IF(B44&gt;40,IF(B45&lt;30,B45+63-B44,B45-B44),B45-B44),IF(B44&gt;40,IF(B45&lt;30,B45+63-B44,B45-B44),B45-B44)-1))</f>
        <v/>
      </c>
      <c r="W44" s="27" t="s">
        <v>2</v>
      </c>
      <c r="X44" s="33" t="str">
        <f>IF(B44="","",IF(IF(D44&lt;D45,D45-D44,D45+(12-D44))+1=12,0,IF(IF(D44&lt;D45,D45-D44,D45+(12-D44))+1=13,1,IF(D44&lt;D45,D45-D44,D45+(12-D44))+1)))</f>
        <v/>
      </c>
    </row>
    <row r="45" spans="1:24" ht="25.5" customHeight="1" x14ac:dyDescent="0.25">
      <c r="A45" s="138"/>
      <c r="B45" s="6"/>
      <c r="C45" s="9" t="s">
        <v>1</v>
      </c>
      <c r="D45" s="7"/>
      <c r="E45" s="7" t="s">
        <v>25</v>
      </c>
      <c r="F45" s="8" t="s">
        <v>27</v>
      </c>
      <c r="G45" s="142"/>
      <c r="H45" s="143"/>
      <c r="I45" s="144"/>
      <c r="J45" s="148"/>
      <c r="K45" s="149"/>
      <c r="L45" s="149"/>
      <c r="M45" s="149"/>
      <c r="N45" s="149"/>
      <c r="O45" s="150"/>
      <c r="P45" s="153"/>
      <c r="Q45" s="154"/>
      <c r="R45" s="154"/>
      <c r="S45" s="154"/>
      <c r="T45" s="156"/>
      <c r="U45" s="29" t="s">
        <v>22</v>
      </c>
      <c r="V45" s="30"/>
      <c r="W45" s="31" t="s">
        <v>23</v>
      </c>
      <c r="X45" s="32" t="e">
        <f>V44*V45</f>
        <v>#VALUE!</v>
      </c>
    </row>
    <row r="46" spans="1:24" ht="25.5" customHeight="1" x14ac:dyDescent="0.25">
      <c r="A46" s="138"/>
      <c r="B46" s="10"/>
      <c r="C46" s="11" t="s">
        <v>1</v>
      </c>
      <c r="D46" s="4"/>
      <c r="E46" s="4" t="s">
        <v>25</v>
      </c>
      <c r="F46" s="5" t="s">
        <v>26</v>
      </c>
      <c r="G46" s="139" t="s">
        <v>31</v>
      </c>
      <c r="H46" s="140"/>
      <c r="I46" s="141"/>
      <c r="J46" s="145" t="s">
        <v>11</v>
      </c>
      <c r="K46" s="146"/>
      <c r="L46" s="146"/>
      <c r="M46" s="146"/>
      <c r="N46" s="146"/>
      <c r="O46" s="147"/>
      <c r="P46" s="151"/>
      <c r="Q46" s="152"/>
      <c r="R46" s="152"/>
      <c r="S46" s="152"/>
      <c r="T46" s="155"/>
      <c r="U46" s="25" t="s">
        <v>1</v>
      </c>
      <c r="V46" s="26" t="str">
        <f>IF(B46="","",IF(D46&lt;=D47+1,IF(B46&gt;40,IF(B47&lt;30,B47+63-B46,B47-B46),B47-B46),IF(B46&gt;40,IF(B47&lt;30,B47+63-B46,B47-B46),B47-B46)-1))</f>
        <v/>
      </c>
      <c r="W46" s="27" t="s">
        <v>2</v>
      </c>
      <c r="X46" s="33" t="str">
        <f>IF(B46="","",IF(IF(D46&lt;D47,D47-D46,D47+(12-D46))+1=12,0,IF(IF(D46&lt;D47,D47-D46,D47+(12-D46))+1=13,1,IF(D46&lt;D47,D47-D46,D47+(12-D46))+1)))</f>
        <v/>
      </c>
    </row>
    <row r="47" spans="1:24" ht="25.5" customHeight="1" x14ac:dyDescent="0.25">
      <c r="A47" s="138"/>
      <c r="B47" s="6"/>
      <c r="C47" s="9" t="s">
        <v>1</v>
      </c>
      <c r="D47" s="7"/>
      <c r="E47" s="7" t="s">
        <v>25</v>
      </c>
      <c r="F47" s="8" t="s">
        <v>27</v>
      </c>
      <c r="G47" s="142"/>
      <c r="H47" s="143"/>
      <c r="I47" s="144"/>
      <c r="J47" s="148"/>
      <c r="K47" s="149"/>
      <c r="L47" s="149"/>
      <c r="M47" s="149"/>
      <c r="N47" s="149"/>
      <c r="O47" s="150"/>
      <c r="P47" s="153"/>
      <c r="Q47" s="154"/>
      <c r="R47" s="154"/>
      <c r="S47" s="154"/>
      <c r="T47" s="156"/>
      <c r="U47" s="29" t="s">
        <v>22</v>
      </c>
      <c r="V47" s="30"/>
      <c r="W47" s="31" t="s">
        <v>23</v>
      </c>
      <c r="X47" s="32" t="e">
        <f>V46*V47</f>
        <v>#VALUE!</v>
      </c>
    </row>
    <row r="48" spans="1:24" ht="25.5" customHeight="1" x14ac:dyDescent="0.25">
      <c r="A48" s="138"/>
      <c r="B48" s="10"/>
      <c r="C48" s="11" t="s">
        <v>1</v>
      </c>
      <c r="D48" s="4"/>
      <c r="E48" s="4" t="s">
        <v>25</v>
      </c>
      <c r="F48" s="5" t="s">
        <v>26</v>
      </c>
      <c r="G48" s="139" t="s">
        <v>31</v>
      </c>
      <c r="H48" s="140"/>
      <c r="I48" s="141"/>
      <c r="J48" s="145" t="s">
        <v>11</v>
      </c>
      <c r="K48" s="146"/>
      <c r="L48" s="146"/>
      <c r="M48" s="146"/>
      <c r="N48" s="146"/>
      <c r="O48" s="147"/>
      <c r="P48" s="151"/>
      <c r="Q48" s="152"/>
      <c r="R48" s="152"/>
      <c r="S48" s="152"/>
      <c r="T48" s="155"/>
      <c r="U48" s="25" t="s">
        <v>1</v>
      </c>
      <c r="V48" s="26" t="str">
        <f>IF(B48="","",IF(D48&lt;=D49+1,IF(B48&gt;40,IF(B49&lt;30,B49+63-B48,B49-B48),B49-B48),IF(B48&gt;40,IF(B49&lt;30,B49+63-B48,B49-B48),B49-B48)-1))</f>
        <v/>
      </c>
      <c r="W48" s="27" t="s">
        <v>2</v>
      </c>
      <c r="X48" s="33" t="str">
        <f>IF(B48="","",IF(IF(D48&lt;D49,D49-D48,D49+(12-D48))+1=12,0,IF(IF(D48&lt;D49,D49-D48,D49+(12-D48))+1=13,1,IF(D48&lt;D49,D49-D48,D49+(12-D48))+1)))</f>
        <v/>
      </c>
    </row>
    <row r="49" spans="1:24" ht="25.5" customHeight="1" x14ac:dyDescent="0.25">
      <c r="A49" s="138"/>
      <c r="B49" s="6"/>
      <c r="C49" s="9" t="s">
        <v>1</v>
      </c>
      <c r="D49" s="7"/>
      <c r="E49" s="7" t="s">
        <v>25</v>
      </c>
      <c r="F49" s="8" t="s">
        <v>27</v>
      </c>
      <c r="G49" s="142"/>
      <c r="H49" s="143"/>
      <c r="I49" s="144"/>
      <c r="J49" s="148"/>
      <c r="K49" s="149"/>
      <c r="L49" s="149"/>
      <c r="M49" s="149"/>
      <c r="N49" s="149"/>
      <c r="O49" s="150"/>
      <c r="P49" s="153"/>
      <c r="Q49" s="154"/>
      <c r="R49" s="154"/>
      <c r="S49" s="154"/>
      <c r="T49" s="156"/>
      <c r="U49" s="29" t="s">
        <v>22</v>
      </c>
      <c r="V49" s="30"/>
      <c r="W49" s="31" t="s">
        <v>23</v>
      </c>
      <c r="X49" s="32" t="e">
        <f>V48*V49</f>
        <v>#VALUE!</v>
      </c>
    </row>
    <row r="50" spans="1:24" ht="25.5" customHeight="1" x14ac:dyDescent="0.25">
      <c r="A50" s="138"/>
      <c r="B50" s="10"/>
      <c r="C50" s="11" t="s">
        <v>1</v>
      </c>
      <c r="D50" s="4"/>
      <c r="E50" s="4" t="s">
        <v>25</v>
      </c>
      <c r="F50" s="5" t="s">
        <v>26</v>
      </c>
      <c r="G50" s="139" t="s">
        <v>31</v>
      </c>
      <c r="H50" s="140"/>
      <c r="I50" s="141"/>
      <c r="J50" s="145" t="s">
        <v>11</v>
      </c>
      <c r="K50" s="146"/>
      <c r="L50" s="146"/>
      <c r="M50" s="146"/>
      <c r="N50" s="146"/>
      <c r="O50" s="147"/>
      <c r="P50" s="151"/>
      <c r="Q50" s="152"/>
      <c r="R50" s="152"/>
      <c r="S50" s="152"/>
      <c r="T50" s="155"/>
      <c r="U50" s="25" t="s">
        <v>1</v>
      </c>
      <c r="V50" s="26" t="str">
        <f>IF(B50="","",IF(D50&lt;=D51+1,IF(B50&gt;40,IF(B51&lt;30,B51+63-B50,B51-B50),B51-B50),IF(B50&gt;40,IF(B51&lt;30,B51+63-B50,B51-B50),B51-B50)-1))</f>
        <v/>
      </c>
      <c r="W50" s="27" t="s">
        <v>2</v>
      </c>
      <c r="X50" s="33" t="str">
        <f>IF(B50="","",IF(IF(D50&lt;D51,D51-D50,D51+(12-D50))+1=12,0,IF(IF(D50&lt;D51,D51-D50,D51+(12-D50))+1=13,1,IF(D50&lt;D51,D51-D50,D51+(12-D50))+1)))</f>
        <v/>
      </c>
    </row>
    <row r="51" spans="1:24" ht="25.5" customHeight="1" x14ac:dyDescent="0.25">
      <c r="A51" s="138"/>
      <c r="B51" s="6"/>
      <c r="C51" s="9" t="s">
        <v>1</v>
      </c>
      <c r="D51" s="7"/>
      <c r="E51" s="7" t="s">
        <v>25</v>
      </c>
      <c r="F51" s="8" t="s">
        <v>27</v>
      </c>
      <c r="G51" s="142"/>
      <c r="H51" s="143"/>
      <c r="I51" s="144"/>
      <c r="J51" s="148"/>
      <c r="K51" s="149"/>
      <c r="L51" s="149"/>
      <c r="M51" s="149"/>
      <c r="N51" s="149"/>
      <c r="O51" s="150"/>
      <c r="P51" s="153"/>
      <c r="Q51" s="154"/>
      <c r="R51" s="154"/>
      <c r="S51" s="154"/>
      <c r="T51" s="156"/>
      <c r="U51" s="29" t="s">
        <v>22</v>
      </c>
      <c r="V51" s="30"/>
      <c r="W51" s="31" t="s">
        <v>23</v>
      </c>
      <c r="X51" s="32" t="e">
        <f>V50*V51</f>
        <v>#VALUE!</v>
      </c>
    </row>
    <row r="52" spans="1:24" ht="25.5" customHeight="1" x14ac:dyDescent="0.25">
      <c r="A52" s="138"/>
      <c r="B52" s="10"/>
      <c r="C52" s="11" t="s">
        <v>1</v>
      </c>
      <c r="D52" s="4"/>
      <c r="E52" s="4" t="s">
        <v>25</v>
      </c>
      <c r="F52" s="5" t="s">
        <v>26</v>
      </c>
      <c r="G52" s="139" t="s">
        <v>31</v>
      </c>
      <c r="H52" s="140"/>
      <c r="I52" s="141"/>
      <c r="J52" s="145" t="s">
        <v>11</v>
      </c>
      <c r="K52" s="146"/>
      <c r="L52" s="146"/>
      <c r="M52" s="146"/>
      <c r="N52" s="146"/>
      <c r="O52" s="147"/>
      <c r="P52" s="151"/>
      <c r="Q52" s="152"/>
      <c r="R52" s="152"/>
      <c r="S52" s="152"/>
      <c r="T52" s="155"/>
      <c r="U52" s="25" t="s">
        <v>1</v>
      </c>
      <c r="V52" s="26" t="str">
        <f>IF(B52="","",IF(D52&lt;=D53+1,IF(B52&gt;40,IF(B53&lt;30,B53+63-B52,B53-B52),B53-B52),IF(B52&gt;40,IF(B53&lt;30,B53+63-B52,B53-B52),B53-B52)-1))</f>
        <v/>
      </c>
      <c r="W52" s="27" t="s">
        <v>2</v>
      </c>
      <c r="X52" s="33" t="str">
        <f>IF(B52="","",IF(IF(D52&lt;D53,D53-D52,D53+(12-D52))+1=12,0,IF(IF(D52&lt;D53,D53-D52,D53+(12-D52))+1=13,1,IF(D52&lt;D53,D53-D52,D53+(12-D52))+1)))</f>
        <v/>
      </c>
    </row>
    <row r="53" spans="1:24" ht="25.5" customHeight="1" x14ac:dyDescent="0.25">
      <c r="A53" s="138"/>
      <c r="B53" s="6"/>
      <c r="C53" s="9" t="s">
        <v>1</v>
      </c>
      <c r="D53" s="7"/>
      <c r="E53" s="7" t="s">
        <v>25</v>
      </c>
      <c r="F53" s="8" t="s">
        <v>27</v>
      </c>
      <c r="G53" s="142"/>
      <c r="H53" s="143"/>
      <c r="I53" s="144"/>
      <c r="J53" s="148"/>
      <c r="K53" s="149"/>
      <c r="L53" s="149"/>
      <c r="M53" s="149"/>
      <c r="N53" s="149"/>
      <c r="O53" s="150"/>
      <c r="P53" s="153"/>
      <c r="Q53" s="154"/>
      <c r="R53" s="154"/>
      <c r="S53" s="154"/>
      <c r="T53" s="156"/>
      <c r="U53" s="29" t="s">
        <v>22</v>
      </c>
      <c r="V53" s="30"/>
      <c r="W53" s="31" t="s">
        <v>23</v>
      </c>
      <c r="X53" s="32" t="e">
        <f>V52*V53</f>
        <v>#VALUE!</v>
      </c>
    </row>
    <row r="54" spans="1:24" ht="25.5" customHeight="1" x14ac:dyDescent="0.25">
      <c r="A54" s="138"/>
      <c r="B54" s="10"/>
      <c r="C54" s="11" t="s">
        <v>1</v>
      </c>
      <c r="D54" s="4"/>
      <c r="E54" s="4" t="s">
        <v>25</v>
      </c>
      <c r="F54" s="5" t="s">
        <v>26</v>
      </c>
      <c r="G54" s="139" t="s">
        <v>31</v>
      </c>
      <c r="H54" s="140"/>
      <c r="I54" s="141"/>
      <c r="J54" s="145" t="s">
        <v>11</v>
      </c>
      <c r="K54" s="146"/>
      <c r="L54" s="146"/>
      <c r="M54" s="146"/>
      <c r="N54" s="146"/>
      <c r="O54" s="147"/>
      <c r="P54" s="151"/>
      <c r="Q54" s="152"/>
      <c r="R54" s="152"/>
      <c r="S54" s="152"/>
      <c r="T54" s="155"/>
      <c r="U54" s="25" t="s">
        <v>1</v>
      </c>
      <c r="V54" s="26" t="str">
        <f>IF(B54="","",IF(D54&lt;=D55+1,IF(B54&gt;40,IF(B55&lt;30,B55+63-B54,B55-B54),B55-B54),IF(B54&gt;40,IF(B55&lt;30,B55+63-B54,B55-B54),B55-B54)-1))</f>
        <v/>
      </c>
      <c r="W54" s="27" t="s">
        <v>2</v>
      </c>
      <c r="X54" s="33" t="str">
        <f>IF(B54="","",IF(IF(D54&lt;D55,D55-D54,D55+(12-D54))+1=12,0,IF(IF(D54&lt;D55,D55-D54,D55+(12-D54))+1=13,1,IF(D54&lt;D55,D55-D54,D55+(12-D54))+1)))</f>
        <v/>
      </c>
    </row>
    <row r="55" spans="1:24" ht="25.5" customHeight="1" x14ac:dyDescent="0.25">
      <c r="A55" s="138"/>
      <c r="B55" s="6"/>
      <c r="C55" s="9" t="s">
        <v>1</v>
      </c>
      <c r="D55" s="7"/>
      <c r="E55" s="7" t="s">
        <v>25</v>
      </c>
      <c r="F55" s="8" t="s">
        <v>27</v>
      </c>
      <c r="G55" s="142"/>
      <c r="H55" s="143"/>
      <c r="I55" s="144"/>
      <c r="J55" s="148"/>
      <c r="K55" s="149"/>
      <c r="L55" s="149"/>
      <c r="M55" s="149"/>
      <c r="N55" s="149"/>
      <c r="O55" s="150"/>
      <c r="P55" s="153"/>
      <c r="Q55" s="154"/>
      <c r="R55" s="154"/>
      <c r="S55" s="154"/>
      <c r="T55" s="156"/>
      <c r="U55" s="29" t="s">
        <v>22</v>
      </c>
      <c r="V55" s="30"/>
      <c r="W55" s="31" t="s">
        <v>23</v>
      </c>
      <c r="X55" s="32" t="e">
        <f>V54*V55</f>
        <v>#VALUE!</v>
      </c>
    </row>
    <row r="56" spans="1:24" ht="25.5" customHeight="1" x14ac:dyDescent="0.25">
      <c r="A56" s="138"/>
      <c r="B56" s="10"/>
      <c r="C56" s="11" t="s">
        <v>1</v>
      </c>
      <c r="D56" s="4"/>
      <c r="E56" s="4" t="s">
        <v>25</v>
      </c>
      <c r="F56" s="5" t="s">
        <v>26</v>
      </c>
      <c r="G56" s="139" t="s">
        <v>31</v>
      </c>
      <c r="H56" s="140"/>
      <c r="I56" s="141"/>
      <c r="J56" s="145" t="s">
        <v>11</v>
      </c>
      <c r="K56" s="146"/>
      <c r="L56" s="146"/>
      <c r="M56" s="146"/>
      <c r="N56" s="146"/>
      <c r="O56" s="147"/>
      <c r="P56" s="151"/>
      <c r="Q56" s="152"/>
      <c r="R56" s="152"/>
      <c r="S56" s="152"/>
      <c r="T56" s="155"/>
      <c r="U56" s="25" t="s">
        <v>1</v>
      </c>
      <c r="V56" s="26" t="str">
        <f>IF(B56="","",IF(D56&lt;=D57+1,IF(B56&gt;40,IF(B57&lt;30,B57+63-B56,B57-B56),B57-B56),IF(B56&gt;40,IF(B57&lt;30,B57+63-B56,B57-B56),B57-B56)-1))</f>
        <v/>
      </c>
      <c r="W56" s="27" t="s">
        <v>2</v>
      </c>
      <c r="X56" s="33" t="str">
        <f>IF(B56="","",IF(IF(D56&lt;D57,D57-D56,D57+(12-D56))+1=12,0,IF(IF(D56&lt;D57,D57-D56,D57+(12-D56))+1=13,1,IF(D56&lt;D57,D57-D56,D57+(12-D56))+1)))</f>
        <v/>
      </c>
    </row>
    <row r="57" spans="1:24" ht="25.5" customHeight="1" x14ac:dyDescent="0.25">
      <c r="A57" s="138"/>
      <c r="B57" s="6"/>
      <c r="C57" s="9" t="s">
        <v>1</v>
      </c>
      <c r="D57" s="7"/>
      <c r="E57" s="7" t="s">
        <v>25</v>
      </c>
      <c r="F57" s="8" t="s">
        <v>27</v>
      </c>
      <c r="G57" s="142"/>
      <c r="H57" s="143"/>
      <c r="I57" s="144"/>
      <c r="J57" s="148"/>
      <c r="K57" s="149"/>
      <c r="L57" s="149"/>
      <c r="M57" s="149"/>
      <c r="N57" s="149"/>
      <c r="O57" s="150"/>
      <c r="P57" s="153"/>
      <c r="Q57" s="154"/>
      <c r="R57" s="154"/>
      <c r="S57" s="154"/>
      <c r="T57" s="156"/>
      <c r="U57" s="29" t="s">
        <v>22</v>
      </c>
      <c r="V57" s="30"/>
      <c r="W57" s="31" t="s">
        <v>23</v>
      </c>
      <c r="X57" s="32" t="e">
        <f>V56*V57</f>
        <v>#VALUE!</v>
      </c>
    </row>
    <row r="58" spans="1:24" ht="25.5" customHeight="1" x14ac:dyDescent="0.25">
      <c r="A58" s="138"/>
      <c r="B58" s="10"/>
      <c r="C58" s="11" t="s">
        <v>1</v>
      </c>
      <c r="D58" s="4"/>
      <c r="E58" s="4" t="s">
        <v>25</v>
      </c>
      <c r="F58" s="5" t="s">
        <v>26</v>
      </c>
      <c r="G58" s="139" t="s">
        <v>31</v>
      </c>
      <c r="H58" s="140"/>
      <c r="I58" s="141"/>
      <c r="J58" s="145" t="s">
        <v>11</v>
      </c>
      <c r="K58" s="146"/>
      <c r="L58" s="146"/>
      <c r="M58" s="146"/>
      <c r="N58" s="146"/>
      <c r="O58" s="147"/>
      <c r="P58" s="151"/>
      <c r="Q58" s="152"/>
      <c r="R58" s="152"/>
      <c r="S58" s="152"/>
      <c r="T58" s="155"/>
      <c r="U58" s="25" t="s">
        <v>1</v>
      </c>
      <c r="V58" s="26" t="str">
        <f>IF(B58="","",IF(D58&lt;=D59+1,IF(B58&gt;40,IF(B59&lt;30,B59+63-B58,B59-B58),B59-B58),IF(B58&gt;40,IF(B59&lt;30,B59+63-B58,B59-B58),B59-B58)-1))</f>
        <v/>
      </c>
      <c r="W58" s="27" t="s">
        <v>2</v>
      </c>
      <c r="X58" s="33" t="str">
        <f>IF(B58="","",IF(IF(D58&lt;D59,D59-D58,D59+(12-D58))+1=12,0,IF(IF(D58&lt;D59,D59-D58,D59+(12-D58))+1=13,1,IF(D58&lt;D59,D59-D58,D59+(12-D58))+1)))</f>
        <v/>
      </c>
    </row>
    <row r="59" spans="1:24" ht="25.5" customHeight="1" x14ac:dyDescent="0.25">
      <c r="A59" s="138"/>
      <c r="B59" s="6"/>
      <c r="C59" s="9" t="s">
        <v>1</v>
      </c>
      <c r="D59" s="7"/>
      <c r="E59" s="7" t="s">
        <v>25</v>
      </c>
      <c r="F59" s="8" t="s">
        <v>27</v>
      </c>
      <c r="G59" s="142"/>
      <c r="H59" s="143"/>
      <c r="I59" s="144"/>
      <c r="J59" s="148"/>
      <c r="K59" s="149"/>
      <c r="L59" s="149"/>
      <c r="M59" s="149"/>
      <c r="N59" s="149"/>
      <c r="O59" s="150"/>
      <c r="P59" s="153"/>
      <c r="Q59" s="154"/>
      <c r="R59" s="154"/>
      <c r="S59" s="154"/>
      <c r="T59" s="156"/>
      <c r="U59" s="29" t="s">
        <v>22</v>
      </c>
      <c r="V59" s="30"/>
      <c r="W59" s="31" t="s">
        <v>23</v>
      </c>
      <c r="X59" s="32" t="e">
        <f>V58*V59</f>
        <v>#VALUE!</v>
      </c>
    </row>
    <row r="60" spans="1:24" ht="25.5" customHeight="1" x14ac:dyDescent="0.25">
      <c r="A60" s="138"/>
      <c r="B60" s="10"/>
      <c r="C60" s="11" t="s">
        <v>1</v>
      </c>
      <c r="D60" s="4"/>
      <c r="E60" s="4" t="s">
        <v>25</v>
      </c>
      <c r="F60" s="5" t="s">
        <v>26</v>
      </c>
      <c r="G60" s="139" t="s">
        <v>31</v>
      </c>
      <c r="H60" s="140"/>
      <c r="I60" s="141"/>
      <c r="J60" s="145" t="s">
        <v>11</v>
      </c>
      <c r="K60" s="146"/>
      <c r="L60" s="146"/>
      <c r="M60" s="146"/>
      <c r="N60" s="146"/>
      <c r="O60" s="147"/>
      <c r="P60" s="151"/>
      <c r="Q60" s="152"/>
      <c r="R60" s="152"/>
      <c r="S60" s="152"/>
      <c r="T60" s="155"/>
      <c r="U60" s="25" t="s">
        <v>1</v>
      </c>
      <c r="V60" s="26" t="str">
        <f>IF(B60="","",IF(D60&lt;=D61+1,IF(B60&gt;40,IF(B61&lt;30,B61+63-B60,B61-B60),B61-B60),IF(B60&gt;40,IF(B61&lt;30,B61+63-B60,B61-B60),B61-B60)-1))</f>
        <v/>
      </c>
      <c r="W60" s="27" t="s">
        <v>2</v>
      </c>
      <c r="X60" s="33" t="str">
        <f>IF(B60="","",IF(IF(D60&lt;D61,D61-D60,D61+(12-D60))+1=12,0,IF(IF(D60&lt;D61,D61-D60,D61+(12-D60))+1=13,1,IF(D60&lt;D61,D61-D60,D61+(12-D60))+1)))</f>
        <v/>
      </c>
    </row>
    <row r="61" spans="1:24" ht="25.5" customHeight="1" x14ac:dyDescent="0.25">
      <c r="A61" s="138"/>
      <c r="B61" s="6"/>
      <c r="C61" s="9" t="s">
        <v>1</v>
      </c>
      <c r="D61" s="7"/>
      <c r="E61" s="7" t="s">
        <v>25</v>
      </c>
      <c r="F61" s="8" t="s">
        <v>27</v>
      </c>
      <c r="G61" s="142"/>
      <c r="H61" s="143"/>
      <c r="I61" s="144"/>
      <c r="J61" s="148"/>
      <c r="K61" s="149"/>
      <c r="L61" s="149"/>
      <c r="M61" s="149"/>
      <c r="N61" s="149"/>
      <c r="O61" s="150"/>
      <c r="P61" s="153"/>
      <c r="Q61" s="154"/>
      <c r="R61" s="154"/>
      <c r="S61" s="154"/>
      <c r="T61" s="156"/>
      <c r="U61" s="29" t="s">
        <v>22</v>
      </c>
      <c r="V61" s="30"/>
      <c r="W61" s="31" t="s">
        <v>23</v>
      </c>
      <c r="X61" s="32" t="e">
        <f>V60*V61</f>
        <v>#VALUE!</v>
      </c>
    </row>
    <row r="62" spans="1:24" ht="25.5" customHeight="1" x14ac:dyDescent="0.25">
      <c r="A62" s="138"/>
      <c r="B62" s="10"/>
      <c r="C62" s="11" t="s">
        <v>1</v>
      </c>
      <c r="D62" s="4"/>
      <c r="E62" s="4" t="s">
        <v>25</v>
      </c>
      <c r="F62" s="5" t="s">
        <v>26</v>
      </c>
      <c r="G62" s="139" t="s">
        <v>31</v>
      </c>
      <c r="H62" s="140"/>
      <c r="I62" s="141"/>
      <c r="J62" s="145" t="s">
        <v>11</v>
      </c>
      <c r="K62" s="146"/>
      <c r="L62" s="146"/>
      <c r="M62" s="146"/>
      <c r="N62" s="146"/>
      <c r="O62" s="147"/>
      <c r="P62" s="151"/>
      <c r="Q62" s="152"/>
      <c r="R62" s="152"/>
      <c r="S62" s="152"/>
      <c r="T62" s="155"/>
      <c r="U62" s="25" t="s">
        <v>1</v>
      </c>
      <c r="V62" s="26" t="str">
        <f>IF(B62="","",IF(D62&lt;=D63+1,IF(B62&gt;40,IF(B63&lt;30,B63+63-B62,B63-B62),B63-B62),IF(B62&gt;40,IF(B63&lt;30,B63+63-B62,B63-B62),B63-B62)-1))</f>
        <v/>
      </c>
      <c r="W62" s="27" t="s">
        <v>2</v>
      </c>
      <c r="X62" s="33" t="str">
        <f>IF(B62="","",IF(IF(D62&lt;D63,D63-D62,D63+(12-D62))+1=12,0,IF(IF(D62&lt;D63,D63-D62,D63+(12-D62))+1=13,1,IF(D62&lt;D63,D63-D62,D63+(12-D62))+1)))</f>
        <v/>
      </c>
    </row>
    <row r="63" spans="1:24" ht="25.5" customHeight="1" x14ac:dyDescent="0.25">
      <c r="A63" s="138"/>
      <c r="B63" s="6"/>
      <c r="C63" s="9" t="s">
        <v>1</v>
      </c>
      <c r="D63" s="7"/>
      <c r="E63" s="7" t="s">
        <v>25</v>
      </c>
      <c r="F63" s="8" t="s">
        <v>27</v>
      </c>
      <c r="G63" s="142"/>
      <c r="H63" s="143"/>
      <c r="I63" s="144"/>
      <c r="J63" s="148"/>
      <c r="K63" s="149"/>
      <c r="L63" s="149"/>
      <c r="M63" s="149"/>
      <c r="N63" s="149"/>
      <c r="O63" s="150"/>
      <c r="P63" s="153"/>
      <c r="Q63" s="154"/>
      <c r="R63" s="154"/>
      <c r="S63" s="154"/>
      <c r="T63" s="156"/>
      <c r="U63" s="29" t="s">
        <v>22</v>
      </c>
      <c r="V63" s="30"/>
      <c r="W63" s="31" t="s">
        <v>23</v>
      </c>
      <c r="X63" s="32" t="e">
        <f>V62*V63</f>
        <v>#VALUE!</v>
      </c>
    </row>
    <row r="64" spans="1:24" ht="25.5" customHeight="1" x14ac:dyDescent="0.25">
      <c r="A64" s="138"/>
      <c r="B64" s="10"/>
      <c r="C64" s="11" t="s">
        <v>1</v>
      </c>
      <c r="D64" s="4"/>
      <c r="E64" s="4" t="s">
        <v>25</v>
      </c>
      <c r="F64" s="5" t="s">
        <v>26</v>
      </c>
      <c r="G64" s="139" t="s">
        <v>31</v>
      </c>
      <c r="H64" s="140"/>
      <c r="I64" s="141"/>
      <c r="J64" s="145" t="s">
        <v>11</v>
      </c>
      <c r="K64" s="146"/>
      <c r="L64" s="146"/>
      <c r="M64" s="146"/>
      <c r="N64" s="146"/>
      <c r="O64" s="147"/>
      <c r="P64" s="151"/>
      <c r="Q64" s="152"/>
      <c r="R64" s="152"/>
      <c r="S64" s="152"/>
      <c r="T64" s="155"/>
      <c r="U64" s="25" t="s">
        <v>1</v>
      </c>
      <c r="V64" s="26" t="str">
        <f>IF(B64="","",IF(D64&lt;=D65+1,IF(B64&gt;40,IF(B65&lt;30,B65+63-B64,B65-B64),B65-B64),IF(B64&gt;40,IF(B65&lt;30,B65+63-B64,B65-B64),B65-B64)-1))</f>
        <v/>
      </c>
      <c r="W64" s="27" t="s">
        <v>2</v>
      </c>
      <c r="X64" s="33" t="str">
        <f>IF(B64="","",IF(IF(D64&lt;D65,D65-D64,D65+(12-D64))+1=12,0,IF(IF(D64&lt;D65,D65-D64,D65+(12-D64))+1=13,1,IF(D64&lt;D65,D65-D64,D65+(12-D64))+1)))</f>
        <v/>
      </c>
    </row>
    <row r="65" spans="1:24" ht="25.5" customHeight="1" x14ac:dyDescent="0.25">
      <c r="A65" s="138"/>
      <c r="B65" s="6"/>
      <c r="C65" s="9" t="s">
        <v>1</v>
      </c>
      <c r="D65" s="7"/>
      <c r="E65" s="7" t="s">
        <v>25</v>
      </c>
      <c r="F65" s="8" t="s">
        <v>27</v>
      </c>
      <c r="G65" s="142"/>
      <c r="H65" s="143"/>
      <c r="I65" s="144"/>
      <c r="J65" s="148"/>
      <c r="K65" s="149"/>
      <c r="L65" s="149"/>
      <c r="M65" s="149"/>
      <c r="N65" s="149"/>
      <c r="O65" s="150"/>
      <c r="P65" s="153"/>
      <c r="Q65" s="154"/>
      <c r="R65" s="154"/>
      <c r="S65" s="154"/>
      <c r="T65" s="156"/>
      <c r="U65" s="29" t="s">
        <v>22</v>
      </c>
      <c r="V65" s="30"/>
      <c r="W65" s="31" t="s">
        <v>23</v>
      </c>
      <c r="X65" s="32" t="e">
        <f>V64*V65</f>
        <v>#VALUE!</v>
      </c>
    </row>
    <row r="66" spans="1:24" ht="21" customHeight="1" x14ac:dyDescent="0.25">
      <c r="A66" s="121" t="s">
        <v>4</v>
      </c>
      <c r="B66" s="121"/>
      <c r="C66" s="121"/>
      <c r="D66" s="121"/>
      <c r="E66" s="121"/>
      <c r="F66" s="121"/>
      <c r="G66" s="121"/>
      <c r="H66" s="121"/>
      <c r="I66" s="121"/>
      <c r="J66" s="121"/>
      <c r="K66" s="121"/>
      <c r="L66" s="121"/>
      <c r="M66" s="121"/>
      <c r="N66" s="121"/>
      <c r="O66" s="121"/>
      <c r="P66" s="121"/>
      <c r="Q66" s="121"/>
      <c r="R66" s="121"/>
      <c r="S66" s="121"/>
      <c r="T66" s="121"/>
      <c r="U66" s="121"/>
      <c r="V66" s="121"/>
      <c r="W66" s="121"/>
    </row>
    <row r="67" spans="1:24" ht="18" customHeight="1" x14ac:dyDescent="0.25"/>
    <row r="68" spans="1:24" ht="9" customHeight="1" x14ac:dyDescent="0.25"/>
    <row r="69" spans="1:24" ht="18" customHeight="1" x14ac:dyDescent="0.25">
      <c r="O69" s="19"/>
      <c r="P69" s="20" t="s">
        <v>28</v>
      </c>
      <c r="Q69" s="20" t="s">
        <v>28</v>
      </c>
      <c r="R69" s="20" t="s">
        <v>28</v>
      </c>
    </row>
    <row r="70" spans="1:24" ht="18" customHeight="1" x14ac:dyDescent="0.25">
      <c r="O70" s="19"/>
      <c r="P70" s="21">
        <v>1</v>
      </c>
      <c r="Q70" s="21">
        <v>0.8</v>
      </c>
      <c r="R70" s="18">
        <v>0.25</v>
      </c>
    </row>
    <row r="71" spans="1:24" ht="18" customHeight="1" x14ac:dyDescent="0.25"/>
    <row r="72" spans="1:24" ht="18" customHeight="1" x14ac:dyDescent="0.25"/>
    <row r="73" spans="1:24" ht="18" customHeight="1" x14ac:dyDescent="0.25"/>
    <row r="74" spans="1:24" ht="18" customHeight="1" x14ac:dyDescent="0.25"/>
  </sheetData>
  <mergeCells count="142">
    <mergeCell ref="P31:Q32"/>
    <mergeCell ref="P17:Q18"/>
    <mergeCell ref="P25:Q26"/>
    <mergeCell ref="R25:T26"/>
    <mergeCell ref="G21:I22"/>
    <mergeCell ref="J21:O22"/>
    <mergeCell ref="P21:Q22"/>
    <mergeCell ref="R21:T22"/>
    <mergeCell ref="P23:Q24"/>
    <mergeCell ref="R31:T32"/>
    <mergeCell ref="P27:Q28"/>
    <mergeCell ref="R27:T28"/>
    <mergeCell ref="P29:Q30"/>
    <mergeCell ref="R29:T30"/>
    <mergeCell ref="J14:O14"/>
    <mergeCell ref="G15:I16"/>
    <mergeCell ref="J15:O16"/>
    <mergeCell ref="G25:I26"/>
    <mergeCell ref="J25:O26"/>
    <mergeCell ref="J27:O28"/>
    <mergeCell ref="G31:I32"/>
    <mergeCell ref="G17:I18"/>
    <mergeCell ref="J17:O18"/>
    <mergeCell ref="J31:O32"/>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R17:T18"/>
    <mergeCell ref="G29:I30"/>
    <mergeCell ref="J29:O30"/>
    <mergeCell ref="A14:A32"/>
    <mergeCell ref="G23:I24"/>
    <mergeCell ref="J23:O24"/>
    <mergeCell ref="B14:F14"/>
    <mergeCell ref="G14:I14"/>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 ref="A3:G3"/>
    <mergeCell ref="A2:G2"/>
    <mergeCell ref="H2:M2"/>
    <mergeCell ref="H3:M3"/>
    <mergeCell ref="N2:Q2"/>
    <mergeCell ref="J5:O5"/>
    <mergeCell ref="G5:I5"/>
    <mergeCell ref="G6:I7"/>
    <mergeCell ref="J6:O7"/>
    <mergeCell ref="J38:O39"/>
    <mergeCell ref="P38:Q39"/>
    <mergeCell ref="R38:T39"/>
    <mergeCell ref="G40:I41"/>
    <mergeCell ref="J40:O41"/>
    <mergeCell ref="P40:Q41"/>
    <mergeCell ref="R40:T41"/>
    <mergeCell ref="G38:I39"/>
    <mergeCell ref="B37:F37"/>
    <mergeCell ref="G37:I37"/>
    <mergeCell ref="J37:O37"/>
    <mergeCell ref="P37:Q37"/>
    <mergeCell ref="R37:T37"/>
    <mergeCell ref="G50:I51"/>
    <mergeCell ref="J50:O51"/>
    <mergeCell ref="P50:Q51"/>
    <mergeCell ref="R50:T51"/>
    <mergeCell ref="A34:G34"/>
    <mergeCell ref="H34:M34"/>
    <mergeCell ref="N34:Q34"/>
    <mergeCell ref="A35:G35"/>
    <mergeCell ref="G46:I47"/>
    <mergeCell ref="J46:O47"/>
    <mergeCell ref="P46:Q47"/>
    <mergeCell ref="R46:T47"/>
    <mergeCell ref="G48:I49"/>
    <mergeCell ref="J48:O49"/>
    <mergeCell ref="P48:Q49"/>
    <mergeCell ref="R48:T49"/>
    <mergeCell ref="G42:I43"/>
    <mergeCell ref="J42:O43"/>
    <mergeCell ref="P42:Q43"/>
    <mergeCell ref="R42:T43"/>
    <mergeCell ref="G44:I45"/>
    <mergeCell ref="J44:O45"/>
    <mergeCell ref="P44:Q45"/>
    <mergeCell ref="R44:T45"/>
    <mergeCell ref="R58:T59"/>
    <mergeCell ref="G52:I53"/>
    <mergeCell ref="J52:O53"/>
    <mergeCell ref="P52:Q53"/>
    <mergeCell ref="R52:T53"/>
    <mergeCell ref="G54:I55"/>
    <mergeCell ref="J54:O55"/>
    <mergeCell ref="P54:Q55"/>
    <mergeCell ref="R54:T55"/>
    <mergeCell ref="N35:Q35"/>
    <mergeCell ref="H35:M35"/>
    <mergeCell ref="U37:X37"/>
    <mergeCell ref="A66:W66"/>
    <mergeCell ref="A37:A65"/>
    <mergeCell ref="G64:I65"/>
    <mergeCell ref="J64:O65"/>
    <mergeCell ref="P64:Q65"/>
    <mergeCell ref="R64:T65"/>
    <mergeCell ref="G60:I61"/>
    <mergeCell ref="J60:O61"/>
    <mergeCell ref="P60:Q61"/>
    <mergeCell ref="R60:T61"/>
    <mergeCell ref="G62:I63"/>
    <mergeCell ref="J62:O63"/>
    <mergeCell ref="P62:Q63"/>
    <mergeCell ref="R62:T63"/>
    <mergeCell ref="G56:I57"/>
    <mergeCell ref="J56:O57"/>
    <mergeCell ref="P56:Q57"/>
    <mergeCell ref="R56:T57"/>
    <mergeCell ref="G58:I59"/>
    <mergeCell ref="J58:O59"/>
    <mergeCell ref="P58:Q59"/>
  </mergeCells>
  <phoneticPr fontId="1"/>
  <dataValidations disablePrompts="1" count="2">
    <dataValidation type="list" allowBlank="1" showInputMessage="1" showErrorMessage="1" sqref="V16 V18 V20 V22 V24 V26 V28 V30 V32" xr:uid="{00000000-0002-0000-0100-000000000000}">
      <formula1>$P$70:$R$70</formula1>
    </dataValidation>
    <dataValidation type="list" allowBlank="1" showInputMessage="1" showErrorMessage="1" sqref="V39 V41 V43 V45 V47 V49 V51 V53 V55 V57 V59 V61 V63 V65" xr:uid="{00000000-0002-0000-0100-000001000000}">
      <formula1>$P$40:$R$40</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center suigi</cp:lastModifiedBy>
  <cp:lastPrinted>2024-01-09T05:01:07Z</cp:lastPrinted>
  <dcterms:created xsi:type="dcterms:W3CDTF">2019-11-11T06:22:18Z</dcterms:created>
  <dcterms:modified xsi:type="dcterms:W3CDTF">2026-01-13T04:12:49Z</dcterms:modified>
</cp:coreProperties>
</file>